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Summary" sheetId="3" r:id="rId1"/>
    <sheet name="OFFER" sheetId="1" r:id="rId2"/>
  </sheets>
  <definedNames>
    <definedName name="_xlcn.WorksheetConnection_OFFERA2S841" hidden="1">OFFER!$A$2:$S$84</definedName>
  </definedNames>
  <calcPr calcId="152511"/>
  <pivotCaches>
    <pivotCache cacheId="6" r:id="rId3"/>
  </pivotCaches>
  <extLst>
    <ext xmlns:x15="http://schemas.microsoft.com/office/spreadsheetml/2010/11/main" uri="{FCE2AD5D-F65C-4FA6-A056-5C36A1767C68}">
      <x15:dataModel>
        <x15:modelTables>
          <x15:modelTable id="Range-248db3d3-b939-4246-ae54-477e97e81865" name="Range" connection="WorksheetConnection_OFFER!$A$2:$S$8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3" i="1"/>
  <c r="O1" i="1"/>
  <c r="Q1" i="1" l="1"/>
  <c r="P1" i="1" s="1"/>
  <c r="S1" i="1"/>
  <c r="R1" i="1" s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OFFER!$A$2:$S$84" type="102" refreshedVersion="5" minRefreshableVersion="5">
    <extLst>
      <ext xmlns:x15="http://schemas.microsoft.com/office/spreadsheetml/2010/11/main" uri="{DE250136-89BD-433C-8126-D09CA5730AF9}">
        <x15:connection id="Range-248db3d3-b939-4246-ae54-477e97e81865" autoDelete="1">
          <x15:rangePr sourceName="_xlcn.WorksheetConnection_OFFERA2S841"/>
        </x15:connection>
      </ext>
    </extLst>
  </connection>
</connections>
</file>

<file path=xl/sharedStrings.xml><?xml version="1.0" encoding="utf-8"?>
<sst xmlns="http://schemas.openxmlformats.org/spreadsheetml/2006/main" count="1095" uniqueCount="157">
  <si>
    <t>Image</t>
  </si>
  <si>
    <t>Style</t>
  </si>
  <si>
    <t>Style Description</t>
  </si>
  <si>
    <t>Inseam</t>
  </si>
  <si>
    <t>Size</t>
  </si>
  <si>
    <t>Ean</t>
  </si>
  <si>
    <t>Qty</t>
  </si>
  <si>
    <t>Currency</t>
  </si>
  <si>
    <t>Gender</t>
  </si>
  <si>
    <t>Main Group</t>
  </si>
  <si>
    <t>Product</t>
  </si>
  <si>
    <t>Subline</t>
  </si>
  <si>
    <t>Division</t>
  </si>
  <si>
    <t>Subdivision</t>
  </si>
  <si>
    <t>Warehouse</t>
  </si>
  <si>
    <t>VN0A36EMC4R1</t>
  </si>
  <si>
    <t>MN Ward (Suede Canvas) black/whit</t>
  </si>
  <si>
    <t>M</t>
  </si>
  <si>
    <t>075</t>
  </si>
  <si>
    <t>190543157276</t>
  </si>
  <si>
    <t>EUR</t>
  </si>
  <si>
    <t>Mens</t>
  </si>
  <si>
    <t>Footwear</t>
  </si>
  <si>
    <t>Mens Lifestyle Active FTW</t>
  </si>
  <si>
    <t>MN Lifestyle Active Shoes</t>
  </si>
  <si>
    <t>60</t>
  </si>
  <si>
    <t>VF Prague DC CZ</t>
  </si>
  <si>
    <t>085</t>
  </si>
  <si>
    <t>190543157870</t>
  </si>
  <si>
    <t>090</t>
  </si>
  <si>
    <t>190543158174</t>
  </si>
  <si>
    <t>100</t>
  </si>
  <si>
    <t>190543158778</t>
  </si>
  <si>
    <t>105</t>
  </si>
  <si>
    <t>190543159072</t>
  </si>
  <si>
    <t>110</t>
  </si>
  <si>
    <t>190543159331</t>
  </si>
  <si>
    <t>115</t>
  </si>
  <si>
    <t>190543159577</t>
  </si>
  <si>
    <t>120</t>
  </si>
  <si>
    <t>190543159812</t>
  </si>
  <si>
    <t>130</t>
  </si>
  <si>
    <t>190543160009</t>
  </si>
  <si>
    <t>150</t>
  </si>
  <si>
    <t>191166285964</t>
  </si>
  <si>
    <t>VN0A3IUNIJU1</t>
  </si>
  <si>
    <t>WM Ward (SUEDE/CANVAS)BLACK/WHITE</t>
  </si>
  <si>
    <t>050</t>
  </si>
  <si>
    <t>191478073402</t>
  </si>
  <si>
    <t>Womens</t>
  </si>
  <si>
    <t>Womens Lifestyle Active FTW</t>
  </si>
  <si>
    <t>WM Lifestyle Active Shoes</t>
  </si>
  <si>
    <t>055</t>
  </si>
  <si>
    <t>191478073495</t>
  </si>
  <si>
    <t>060</t>
  </si>
  <si>
    <t>191478073594</t>
  </si>
  <si>
    <t>065</t>
  </si>
  <si>
    <t>191478073693</t>
  </si>
  <si>
    <t>070</t>
  </si>
  <si>
    <t>191478073792</t>
  </si>
  <si>
    <t>080</t>
  </si>
  <si>
    <t>191478073990</t>
  </si>
  <si>
    <t>191478074089</t>
  </si>
  <si>
    <t>191478074164</t>
  </si>
  <si>
    <t>095</t>
  </si>
  <si>
    <t>191478074249</t>
  </si>
  <si>
    <t>191478074300</t>
  </si>
  <si>
    <t>191478074362</t>
  </si>
  <si>
    <t>191478074423</t>
  </si>
  <si>
    <t>VN0A3TLC1871</t>
  </si>
  <si>
    <t>WM Ward Platform (Canvas) Black/White</t>
  </si>
  <si>
    <t>191931863199</t>
  </si>
  <si>
    <t>191931863243</t>
  </si>
  <si>
    <t>191931863304</t>
  </si>
  <si>
    <t>191931863427</t>
  </si>
  <si>
    <t>191931863489</t>
  </si>
  <si>
    <t>191931863540</t>
  </si>
  <si>
    <t>191931863670</t>
  </si>
  <si>
    <t>191931863779</t>
  </si>
  <si>
    <t>191931863731</t>
  </si>
  <si>
    <t>191931863861</t>
  </si>
  <si>
    <t>191931863816</t>
  </si>
  <si>
    <t>VN000CR5BM81</t>
  </si>
  <si>
    <t>Old Skool CORDUROY BLACK</t>
  </si>
  <si>
    <t>035</t>
  </si>
  <si>
    <t>197065535322</t>
  </si>
  <si>
    <t>Mens Lifestyle Classics FTW</t>
  </si>
  <si>
    <t>MN Lifestyle Classics Shoes</t>
  </si>
  <si>
    <t>040</t>
  </si>
  <si>
    <t>197065535384</t>
  </si>
  <si>
    <t>045</t>
  </si>
  <si>
    <t>197065535667</t>
  </si>
  <si>
    <t>197065535841</t>
  </si>
  <si>
    <t>197065536022</t>
  </si>
  <si>
    <t>197065536312</t>
  </si>
  <si>
    <t>197065536398</t>
  </si>
  <si>
    <t>197065536589</t>
  </si>
  <si>
    <t>197065536763</t>
  </si>
  <si>
    <t>197065536855</t>
  </si>
  <si>
    <t>197065537135</t>
  </si>
  <si>
    <t>197065537241</t>
  </si>
  <si>
    <t>197065537449</t>
  </si>
  <si>
    <t>197065537517</t>
  </si>
  <si>
    <t>197065537579</t>
  </si>
  <si>
    <t>197065537654</t>
  </si>
  <si>
    <t>197065537722</t>
  </si>
  <si>
    <t>197065537777</t>
  </si>
  <si>
    <t>VN0A2Z32OVM1</t>
  </si>
  <si>
    <t>Skate Old Skool MARSHMALLOW/GUM</t>
  </si>
  <si>
    <t>197065764982</t>
  </si>
  <si>
    <t>Mens Action Sports Skateboarding FTW</t>
  </si>
  <si>
    <t>MN Action Sports Skateboarding Shoes</t>
  </si>
  <si>
    <t>197065764999</t>
  </si>
  <si>
    <t>197065765309</t>
  </si>
  <si>
    <t>197065765316</t>
  </si>
  <si>
    <t>197065765323</t>
  </si>
  <si>
    <t>197065765330</t>
  </si>
  <si>
    <t>197065765392</t>
  </si>
  <si>
    <t>197065765613</t>
  </si>
  <si>
    <t>197065765637</t>
  </si>
  <si>
    <t>197065765651</t>
  </si>
  <si>
    <t>197065765675</t>
  </si>
  <si>
    <t>VN0A5FCBN3Z1</t>
  </si>
  <si>
    <t>Skate Old Skool GREY/GUM</t>
  </si>
  <si>
    <t>196573392724</t>
  </si>
  <si>
    <t>196573392960</t>
  </si>
  <si>
    <t>196573393158</t>
  </si>
  <si>
    <t>196573393257</t>
  </si>
  <si>
    <t>196573393455</t>
  </si>
  <si>
    <t>196573393578</t>
  </si>
  <si>
    <t>196573393981</t>
  </si>
  <si>
    <t>196573394193</t>
  </si>
  <si>
    <t>196573394285</t>
  </si>
  <si>
    <t>VN0A7Q5MBKA1</t>
  </si>
  <si>
    <t>UA Old Skool Stackform SUEDE/CANVAS BLACK/BLACK</t>
  </si>
  <si>
    <t>196244969552</t>
  </si>
  <si>
    <t>Womens Lifestyle Classics FTW</t>
  </si>
  <si>
    <t>WM Lifestyle Classics Shoes</t>
  </si>
  <si>
    <t>196244969781</t>
  </si>
  <si>
    <t>196244969989</t>
  </si>
  <si>
    <t>196244970374</t>
  </si>
  <si>
    <t>196244970558</t>
  </si>
  <si>
    <t>196244970701</t>
  </si>
  <si>
    <t>196244970794</t>
  </si>
  <si>
    <t>196244971807</t>
  </si>
  <si>
    <t>196244971876</t>
  </si>
  <si>
    <t>196244972002</t>
  </si>
  <si>
    <t>196244972200</t>
  </si>
  <si>
    <t>TTL WHS</t>
  </si>
  <si>
    <t>WHSL</t>
  </si>
  <si>
    <t>TTL RRP</t>
  </si>
  <si>
    <t>RRP</t>
  </si>
  <si>
    <t>Grand Total</t>
  </si>
  <si>
    <t>Row Labels</t>
  </si>
  <si>
    <t>Sum of Qty</t>
  </si>
  <si>
    <t>Sum of TTL RRP</t>
  </si>
  <si>
    <t>Sum of TTL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</si>
</sst>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165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1" fillId="3" borderId="0" xfId="0" applyNumberFormat="1" applyFont="1" applyFill="1"/>
    <xf numFmtId="165" fontId="1" fillId="3" borderId="0" xfId="0" applyNumberFormat="1" applyFont="1" applyFill="1"/>
    <xf numFmtId="3" fontId="3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469874</xdr:colOff>
      <xdr:row>2</xdr:row>
      <xdr:rowOff>401002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469874</xdr:colOff>
      <xdr:row>3</xdr:row>
      <xdr:rowOff>401002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469874</xdr:colOff>
      <xdr:row>4</xdr:row>
      <xdr:rowOff>401002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469874</xdr:colOff>
      <xdr:row>5</xdr:row>
      <xdr:rowOff>401002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469874</xdr:colOff>
      <xdr:row>6</xdr:row>
      <xdr:rowOff>401002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469874</xdr:colOff>
      <xdr:row>7</xdr:row>
      <xdr:rowOff>401002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469874</xdr:colOff>
      <xdr:row>8</xdr:row>
      <xdr:rowOff>401002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469874</xdr:colOff>
      <xdr:row>9</xdr:row>
      <xdr:rowOff>401002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469874</xdr:colOff>
      <xdr:row>10</xdr:row>
      <xdr:rowOff>401002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469874</xdr:colOff>
      <xdr:row>11</xdr:row>
      <xdr:rowOff>401002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469874</xdr:colOff>
      <xdr:row>12</xdr:row>
      <xdr:rowOff>401002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469874</xdr:colOff>
      <xdr:row>13</xdr:row>
      <xdr:rowOff>401002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469874</xdr:colOff>
      <xdr:row>14</xdr:row>
      <xdr:rowOff>401002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469874</xdr:colOff>
      <xdr:row>15</xdr:row>
      <xdr:rowOff>401002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469874</xdr:colOff>
      <xdr:row>16</xdr:row>
      <xdr:rowOff>401002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469874</xdr:colOff>
      <xdr:row>17</xdr:row>
      <xdr:rowOff>401002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469874</xdr:colOff>
      <xdr:row>18</xdr:row>
      <xdr:rowOff>401002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469874</xdr:colOff>
      <xdr:row>19</xdr:row>
      <xdr:rowOff>401002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469874</xdr:colOff>
      <xdr:row>20</xdr:row>
      <xdr:rowOff>401002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469874</xdr:colOff>
      <xdr:row>21</xdr:row>
      <xdr:rowOff>401002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469874</xdr:colOff>
      <xdr:row>22</xdr:row>
      <xdr:rowOff>401002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469874</xdr:colOff>
      <xdr:row>23</xdr:row>
      <xdr:rowOff>401002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469874</xdr:colOff>
      <xdr:row>24</xdr:row>
      <xdr:rowOff>401002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469874</xdr:colOff>
      <xdr:row>25</xdr:row>
      <xdr:rowOff>401002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469874</xdr:colOff>
      <xdr:row>26</xdr:row>
      <xdr:rowOff>401002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</xdr:row>
      <xdr:rowOff>9525</xdr:rowOff>
    </xdr:from>
    <xdr:to>
      <xdr:col>0</xdr:col>
      <xdr:colOff>469874</xdr:colOff>
      <xdr:row>27</xdr:row>
      <xdr:rowOff>401002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469874</xdr:colOff>
      <xdr:row>28</xdr:row>
      <xdr:rowOff>401002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469874</xdr:colOff>
      <xdr:row>29</xdr:row>
      <xdr:rowOff>401002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469874</xdr:colOff>
      <xdr:row>30</xdr:row>
      <xdr:rowOff>401002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469874</xdr:colOff>
      <xdr:row>31</xdr:row>
      <xdr:rowOff>401002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469874</xdr:colOff>
      <xdr:row>32</xdr:row>
      <xdr:rowOff>401002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469874</xdr:colOff>
      <xdr:row>33</xdr:row>
      <xdr:rowOff>401002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469874</xdr:colOff>
      <xdr:row>34</xdr:row>
      <xdr:rowOff>401002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469874</xdr:colOff>
      <xdr:row>35</xdr:row>
      <xdr:rowOff>401002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469874</xdr:colOff>
      <xdr:row>36</xdr:row>
      <xdr:rowOff>401002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469874</xdr:colOff>
      <xdr:row>37</xdr:row>
      <xdr:rowOff>401002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469874</xdr:colOff>
      <xdr:row>38</xdr:row>
      <xdr:rowOff>401002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469874</xdr:colOff>
      <xdr:row>39</xdr:row>
      <xdr:rowOff>401002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469874</xdr:colOff>
      <xdr:row>40</xdr:row>
      <xdr:rowOff>401002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469874</xdr:colOff>
      <xdr:row>41</xdr:row>
      <xdr:rowOff>401002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469874</xdr:colOff>
      <xdr:row>42</xdr:row>
      <xdr:rowOff>401002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469874</xdr:colOff>
      <xdr:row>43</xdr:row>
      <xdr:rowOff>401002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44</xdr:row>
      <xdr:rowOff>9525</xdr:rowOff>
    </xdr:from>
    <xdr:to>
      <xdr:col>0</xdr:col>
      <xdr:colOff>469874</xdr:colOff>
      <xdr:row>44</xdr:row>
      <xdr:rowOff>401002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45</xdr:row>
      <xdr:rowOff>9525</xdr:rowOff>
    </xdr:from>
    <xdr:to>
      <xdr:col>0</xdr:col>
      <xdr:colOff>469874</xdr:colOff>
      <xdr:row>45</xdr:row>
      <xdr:rowOff>401002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469874</xdr:colOff>
      <xdr:row>46</xdr:row>
      <xdr:rowOff>401002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469874</xdr:colOff>
      <xdr:row>47</xdr:row>
      <xdr:rowOff>401002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469874</xdr:colOff>
      <xdr:row>48</xdr:row>
      <xdr:rowOff>401002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469874</xdr:colOff>
      <xdr:row>49</xdr:row>
      <xdr:rowOff>401002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469874</xdr:colOff>
      <xdr:row>50</xdr:row>
      <xdr:rowOff>401002</xdr:rowOff>
    </xdr:to>
    <xdr:pic>
      <xdr:nvPicPr>
        <xdr:cNvPr id="50" name="Picture 1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469874</xdr:colOff>
      <xdr:row>51</xdr:row>
      <xdr:rowOff>401002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469874</xdr:colOff>
      <xdr:row>52</xdr:row>
      <xdr:rowOff>401002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469874</xdr:colOff>
      <xdr:row>53</xdr:row>
      <xdr:rowOff>401002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469874</xdr:colOff>
      <xdr:row>54</xdr:row>
      <xdr:rowOff>401002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469874</xdr:colOff>
      <xdr:row>55</xdr:row>
      <xdr:rowOff>401002</xdr:rowOff>
    </xdr:to>
    <xdr:pic>
      <xdr:nvPicPr>
        <xdr:cNvPr id="55" name="Picture 1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469874</xdr:colOff>
      <xdr:row>56</xdr:row>
      <xdr:rowOff>401002</xdr:rowOff>
    </xdr:to>
    <xdr:pic>
      <xdr:nvPicPr>
        <xdr:cNvPr id="56" name="Picture 1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469874</xdr:colOff>
      <xdr:row>57</xdr:row>
      <xdr:rowOff>401002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469874</xdr:colOff>
      <xdr:row>58</xdr:row>
      <xdr:rowOff>401002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469874</xdr:colOff>
      <xdr:row>59</xdr:row>
      <xdr:rowOff>401002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469874</xdr:colOff>
      <xdr:row>60</xdr:row>
      <xdr:rowOff>401002</xdr:rowOff>
    </xdr:to>
    <xdr:pic>
      <xdr:nvPicPr>
        <xdr:cNvPr id="60" name="Picture 1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469874</xdr:colOff>
      <xdr:row>61</xdr:row>
      <xdr:rowOff>401002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469874</xdr:colOff>
      <xdr:row>62</xdr:row>
      <xdr:rowOff>401002</xdr:rowOff>
    </xdr:to>
    <xdr:pic>
      <xdr:nvPicPr>
        <xdr:cNvPr id="62" name="Picture 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469874</xdr:colOff>
      <xdr:row>63</xdr:row>
      <xdr:rowOff>401002</xdr:rowOff>
    </xdr:to>
    <xdr:pic>
      <xdr:nvPicPr>
        <xdr:cNvPr id="63" name="Picture 1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469874</xdr:colOff>
      <xdr:row>64</xdr:row>
      <xdr:rowOff>401002</xdr:rowOff>
    </xdr:to>
    <xdr:pic>
      <xdr:nvPicPr>
        <xdr:cNvPr id="64" name="Picture 1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469874</xdr:colOff>
      <xdr:row>65</xdr:row>
      <xdr:rowOff>401002</xdr:rowOff>
    </xdr:to>
    <xdr:pic>
      <xdr:nvPicPr>
        <xdr:cNvPr id="65" name="Picture 1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469874</xdr:colOff>
      <xdr:row>66</xdr:row>
      <xdr:rowOff>401002</xdr:rowOff>
    </xdr:to>
    <xdr:pic>
      <xdr:nvPicPr>
        <xdr:cNvPr id="66" name="Picture 1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469874</xdr:colOff>
      <xdr:row>67</xdr:row>
      <xdr:rowOff>401002</xdr:rowOff>
    </xdr:to>
    <xdr:pic>
      <xdr:nvPicPr>
        <xdr:cNvPr id="67" name="Picture 1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469874</xdr:colOff>
      <xdr:row>68</xdr:row>
      <xdr:rowOff>401002</xdr:rowOff>
    </xdr:to>
    <xdr:pic>
      <xdr:nvPicPr>
        <xdr:cNvPr id="68" name="Picture 1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469874</xdr:colOff>
      <xdr:row>69</xdr:row>
      <xdr:rowOff>401002</xdr:rowOff>
    </xdr:to>
    <xdr:pic>
      <xdr:nvPicPr>
        <xdr:cNvPr id="69" name="Picture 1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469874</xdr:colOff>
      <xdr:row>70</xdr:row>
      <xdr:rowOff>401002</xdr:rowOff>
    </xdr:to>
    <xdr:pic>
      <xdr:nvPicPr>
        <xdr:cNvPr id="70" name="Picture 1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469874</xdr:colOff>
      <xdr:row>71</xdr:row>
      <xdr:rowOff>401002</xdr:rowOff>
    </xdr:to>
    <xdr:pic>
      <xdr:nvPicPr>
        <xdr:cNvPr id="71" name="Picture 1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469874</xdr:colOff>
      <xdr:row>72</xdr:row>
      <xdr:rowOff>401002</xdr:rowOff>
    </xdr:to>
    <xdr:pic>
      <xdr:nvPicPr>
        <xdr:cNvPr id="72" name="Picture 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469874</xdr:colOff>
      <xdr:row>73</xdr:row>
      <xdr:rowOff>401002</xdr:rowOff>
    </xdr:to>
    <xdr:pic>
      <xdr:nvPicPr>
        <xdr:cNvPr id="73" name="Picture 1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469874</xdr:colOff>
      <xdr:row>74</xdr:row>
      <xdr:rowOff>401002</xdr:rowOff>
    </xdr:to>
    <xdr:pic>
      <xdr:nvPicPr>
        <xdr:cNvPr id="74" name="Picture 1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469874</xdr:colOff>
      <xdr:row>75</xdr:row>
      <xdr:rowOff>401002</xdr:rowOff>
    </xdr:to>
    <xdr:pic>
      <xdr:nvPicPr>
        <xdr:cNvPr id="75" name="Picture 1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469874</xdr:colOff>
      <xdr:row>76</xdr:row>
      <xdr:rowOff>401002</xdr:rowOff>
    </xdr:to>
    <xdr:pic>
      <xdr:nvPicPr>
        <xdr:cNvPr id="76" name="Picture 1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469874</xdr:colOff>
      <xdr:row>77</xdr:row>
      <xdr:rowOff>401002</xdr:rowOff>
    </xdr:to>
    <xdr:pic>
      <xdr:nvPicPr>
        <xdr:cNvPr id="77" name="Picture 1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78</xdr:row>
      <xdr:rowOff>9525</xdr:rowOff>
    </xdr:from>
    <xdr:to>
      <xdr:col>0</xdr:col>
      <xdr:colOff>469874</xdr:colOff>
      <xdr:row>78</xdr:row>
      <xdr:rowOff>401002</xdr:rowOff>
    </xdr:to>
    <xdr:pic>
      <xdr:nvPicPr>
        <xdr:cNvPr id="78" name="Picture 1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469874</xdr:colOff>
      <xdr:row>79</xdr:row>
      <xdr:rowOff>401002</xdr:rowOff>
    </xdr:to>
    <xdr:pic>
      <xdr:nvPicPr>
        <xdr:cNvPr id="79" name="Picture 1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469874</xdr:colOff>
      <xdr:row>80</xdr:row>
      <xdr:rowOff>401002</xdr:rowOff>
    </xdr:to>
    <xdr:pic>
      <xdr:nvPicPr>
        <xdr:cNvPr id="80" name="Picture 1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469874</xdr:colOff>
      <xdr:row>81</xdr:row>
      <xdr:rowOff>401002</xdr:rowOff>
    </xdr:to>
    <xdr:pic>
      <xdr:nvPicPr>
        <xdr:cNvPr id="81" name="Picture 1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469874</xdr:colOff>
      <xdr:row>82</xdr:row>
      <xdr:rowOff>401002</xdr:rowOff>
    </xdr:to>
    <xdr:pic>
      <xdr:nvPicPr>
        <xdr:cNvPr id="82" name="Picture 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469874</xdr:colOff>
      <xdr:row>83</xdr:row>
      <xdr:rowOff>401002</xdr:rowOff>
    </xdr:to>
    <xdr:pic>
      <xdr:nvPicPr>
        <xdr:cNvPr id="83" name="Picture 1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ators" refreshedDate="45673.510562268515" backgroundQuery="1" createdVersion="5" refreshedVersion="5" minRefreshableVersion="3" recordCount="0" supportSubquery="1" supportAdvancedDrill="1">
  <cacheSource type="external" connectionId="1"/>
  <cacheFields count="4">
    <cacheField name="[Measures].[Sum of Qty]" caption="Sum of Qty" numFmtId="0" hierarchy="19" level="32767"/>
    <cacheField name="[Measures].[Sum of TTL RRP]" caption="Sum of TTL RRP" numFmtId="0" hierarchy="20" level="32767"/>
    <cacheField name="[Measures].[Sum of TTL WHS]" caption="Sum of TTL WHS" numFmtId="0" hierarchy="21" level="32767"/>
    <cacheField name="[Range].[Product].[Product]" caption="Product" numFmtId="0" hierarchy="9" level="1">
      <sharedItems count="5">
        <s v="Mens Action Sports Skateboarding FTW"/>
        <s v="Mens Lifestyle Active FTW"/>
        <s v="Mens Lifestyle Classics FTW"/>
        <s v="Womens Lifestyle Active FTW"/>
        <s v="Womens Lifestyle Classics FTW"/>
      </sharedItems>
    </cacheField>
  </cacheFields>
  <cacheHierarchies count="24">
    <cacheHierarchy uniqueName="[Range].[Image]" caption="Image" attribute="1" defaultMemberUniqueName="[Range].[Image].[All]" allUniqueName="[Range].[Image].[All]" dimensionUniqueName="[Range]" displayFolder="" count="0" memberValueDatatype="130" unbalanced="0"/>
    <cacheHierarchy uniqueName="[Range].[Style]" caption="Style" attribute="1" defaultMemberUniqueName="[Range].[Style].[All]" allUniqueName="[Range].[Style].[All]" dimensionUniqueName="[Range]" displayFolder="" count="0" memberValueDatatype="130" unbalanced="0"/>
    <cacheHierarchy uniqueName="[Range].[Style Description]" caption="Style Description" attribute="1" defaultMemberUniqueName="[Range].[Style Description].[All]" allUniqueName="[Range].[Style Description].[All]" dimensionUniqueName="[Range]" displayFolder="" count="0" memberValueDatatype="130" unbalanced="0"/>
    <cacheHierarchy uniqueName="[Range].[Inseam]" caption="Inseam" attribute="1" defaultMemberUniqueName="[Range].[Inseam].[All]" allUniqueName="[Range].[Inseam].[All]" dimensionUniqueName="[Range]" displayFolder="" count="0" memberValueDatatype="130" unbalanced="0"/>
    <cacheHierarchy uniqueName="[Range].[Size]" caption="Size" attribute="1" defaultMemberUniqueName="[Range].[Size].[All]" allUniqueName="[Range].[Size].[All]" dimensionUniqueName="[Range]" displayFolder="" count="0" memberValueDatatype="130" unbalanced="0"/>
    <cacheHierarchy uniqueName="[Range].[Ean]" caption="Ean" attribute="1" defaultMemberUniqueName="[Range].[Ean].[All]" allUniqueName="[Range].[Ean].[All]" dimensionUniqueName="[Range]" displayFolder="" count="0" memberValueDatatype="130" unbalanced="0"/>
    <cacheHierarchy uniqueName="[Range].[Currency]" caption="Currency" attribute="1" defaultMemberUniqueName="[Range].[Currency].[All]" allUniqueName="[Range].[Currency].[All]" dimensionUniqueName="[Range]" displayFolder="" count="0" memberValueDatatype="130" unbalanced="0"/>
    <cacheHierarchy uniqueName="[Range].[Gender]" caption="Gender" attribute="1" defaultMemberUniqueName="[Range].[Gender].[All]" allUniqueName="[Range].[Gender].[All]" dimensionUniqueName="[Range]" displayFolder="" count="0" memberValueDatatype="130" unbalanced="0"/>
    <cacheHierarchy uniqueName="[Range].[Main Group]" caption="Main Group" attribute="1" defaultMemberUniqueName="[Range].[Main Group].[All]" allUniqueName="[Range].[Main Group].[All]" dimensionUniqueName="[Range]" displayFolder="" count="0" memberValueDatatype="130" unbalanced="0"/>
    <cacheHierarchy uniqueName="[Range].[Product]" caption="Product" attribute="1" defaultMemberUniqueName="[Range].[Product].[All]" allUniqueName="[Range].[Product].[All]" dimensionUniqueName="[Range]" displayFolder="" count="2" memberValueDatatype="130" unbalanced="0">
      <fieldsUsage count="2">
        <fieldUsage x="-1"/>
        <fieldUsage x="3"/>
      </fieldsUsage>
    </cacheHierarchy>
    <cacheHierarchy uniqueName="[Range].[Subline]" caption="Subline" attribute="1" defaultMemberUniqueName="[Range].[Subline].[All]" allUniqueName="[Range].[Subline].[All]" dimensionUniqueName="[Range]" displayFolder="" count="0" memberValueDatatype="130" unbalanced="0"/>
    <cacheHierarchy uniqueName="[Range].[Division]" caption="Division" attribute="1" defaultMemberUniqueName="[Range].[Division].[All]" allUniqueName="[Range].[Division].[All]" dimensionUniqueName="[Range]" displayFolder="" count="0" memberValueDatatype="130" unbalanced="0"/>
    <cacheHierarchy uniqueName="[Range].[Subdivision]" caption="Subdivision" attribute="1" defaultMemberUniqueName="[Range].[Subdivision].[All]" allUniqueName="[Range].[Subdivision].[All]" dimensionUniqueName="[Range]" displayFolder="" count="0" memberValueDatatype="130" unbalanced="0"/>
    <cacheHierarchy uniqueName="[Range].[Warehouse]" caption="Warehouse" attribute="1" defaultMemberUniqueName="[Range].[Warehouse].[All]" allUniqueName="[Range].[Warehouse].[All]" dimensionUniqueName="[Range]" displayFolder="" count="0" memberValueDatatype="130" unbalanced="0"/>
    <cacheHierarchy uniqueName="[Range].[Qty]" caption="Qty" attribute="1" defaultMemberUniqueName="[Range].[Qty].[All]" allUniqueName="[Range].[Qty].[All]" dimensionUniqueName="[Range]" displayFolder="" count="0" memberValueDatatype="20" unbalanced="0"/>
    <cacheHierarchy uniqueName="[Range].[RRP]" caption="RRP" attribute="1" defaultMemberUniqueName="[Range].[RRP].[All]" allUniqueName="[Range].[RRP].[All]" dimensionUniqueName="[Range]" displayFolder="" count="0" memberValueDatatype="20" unbalanced="0"/>
    <cacheHierarchy uniqueName="[Range].[TTL RRP]" caption="TTL RRP" attribute="1" defaultMemberUniqueName="[Range].[TTL RRP].[All]" allUniqueName="[Range].[TTL RRP].[All]" dimensionUniqueName="[Range]" displayFolder="" count="0" memberValueDatatype="20" unbalanced="0"/>
    <cacheHierarchy uniqueName="[Range].[WHSL]" caption="WHSL" attribute="1" defaultMemberUniqueName="[Range].[WHSL].[All]" allUniqueName="[Range].[WHSL].[All]" dimensionUniqueName="[Range]" displayFolder="" count="0" memberValueDatatype="5" unbalanced="0"/>
    <cacheHierarchy uniqueName="[Range].[TTL WHS]" caption="TTL WHS" attribute="1" defaultMemberUniqueName="[Range].[TTL WHS].[All]" allUniqueName="[Range].[TTL WHS].[All]" dimensionUniqueName="[Range]" displayFolder="" count="0" memberValueDatatype="5" unbalanced="0"/>
    <cacheHierarchy uniqueName="[Measures].[Sum of Qty]" caption="Sum of Qty" measure="1" displayFolder="" measureGroup="Range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TTL RRP]" caption="Sum of TTL RRP" measure="1" displayFolder="" measureGroup="Range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 of TTL WHS]" caption="Sum of TTL WHS" measure="1" displayFolder="" measureGroup="Range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__XL_Count Range]" caption="__XL_Count Range" measure="1" displayFolder="" measureGroup="Range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9" firstHeaderRow="0" firstDataRow="1" firstDataCol="1"/>
  <pivotFields count="4">
    <pivotField dataField="1" showAll="0"/>
    <pivotField dataField="1" showAll="0"/>
    <pivotField dataField="1" showAll="0"/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Qty" fld="0" baseField="0" baseItem="0"/>
    <dataField name="Sum of TTL RRP" fld="1" baseField="0" baseItem="0"/>
    <dataField name="Sum of TTL WHS" fld="2" baseField="0" baseItem="0"/>
  </dataFields>
  <pivotHierarchies count="2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OFFER!$A$2:$S$84">
        <x15:activeTabTopLevelEntity name="[Range]"/>
      </x15:pivotTableUISettings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tabSelected="1" workbookViewId="0">
      <selection activeCell="F34" sqref="F34"/>
    </sheetView>
  </sheetViews>
  <sheetFormatPr defaultRowHeight="15" x14ac:dyDescent="0.25"/>
  <cols>
    <col min="1" max="1" width="36.28515625" bestFit="1" customWidth="1"/>
    <col min="2" max="2" width="10.7109375" bestFit="1" customWidth="1"/>
    <col min="3" max="3" width="14.42578125" bestFit="1" customWidth="1"/>
    <col min="4" max="4" width="15.28515625" bestFit="1" customWidth="1"/>
  </cols>
  <sheetData>
    <row r="3" spans="1:4" x14ac:dyDescent="0.25">
      <c r="A3" s="14" t="s">
        <v>153</v>
      </c>
      <c r="B3" t="s">
        <v>154</v>
      </c>
      <c r="C3" t="s">
        <v>155</v>
      </c>
      <c r="D3" t="s">
        <v>156</v>
      </c>
    </row>
    <row r="4" spans="1:4" x14ac:dyDescent="0.25">
      <c r="A4" s="13" t="s">
        <v>110</v>
      </c>
      <c r="B4" s="15">
        <v>487</v>
      </c>
      <c r="C4" s="15">
        <v>41395</v>
      </c>
      <c r="D4" s="15">
        <v>18822.550000000003</v>
      </c>
    </row>
    <row r="5" spans="1:4" x14ac:dyDescent="0.25">
      <c r="A5" s="13" t="s">
        <v>23</v>
      </c>
      <c r="B5" s="15">
        <v>2424</v>
      </c>
      <c r="C5" s="15">
        <v>181800</v>
      </c>
      <c r="D5" s="15">
        <v>86658</v>
      </c>
    </row>
    <row r="6" spans="1:4" x14ac:dyDescent="0.25">
      <c r="A6" s="13" t="s">
        <v>86</v>
      </c>
      <c r="B6" s="15">
        <v>514</v>
      </c>
      <c r="C6" s="15">
        <v>46260</v>
      </c>
      <c r="D6" s="15">
        <v>21048.3</v>
      </c>
    </row>
    <row r="7" spans="1:4" x14ac:dyDescent="0.25">
      <c r="A7" s="13" t="s">
        <v>50</v>
      </c>
      <c r="B7" s="15">
        <v>4157</v>
      </c>
      <c r="C7" s="15">
        <v>314115</v>
      </c>
      <c r="D7" s="15">
        <v>149712.54999999999</v>
      </c>
    </row>
    <row r="8" spans="1:4" x14ac:dyDescent="0.25">
      <c r="A8" s="13" t="s">
        <v>136</v>
      </c>
      <c r="B8" s="15">
        <v>281</v>
      </c>
      <c r="C8" s="15">
        <v>26695</v>
      </c>
      <c r="D8" s="15">
        <v>12139.2</v>
      </c>
    </row>
    <row r="9" spans="1:4" x14ac:dyDescent="0.25">
      <c r="A9" s="13" t="s">
        <v>152</v>
      </c>
      <c r="B9" s="15">
        <v>7863</v>
      </c>
      <c r="C9" s="15">
        <v>610265</v>
      </c>
      <c r="D9" s="15">
        <v>288380.60000000003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workbookViewId="0">
      <selection activeCell="V7" sqref="V7:W7"/>
    </sheetView>
  </sheetViews>
  <sheetFormatPr defaultColWidth="8.85546875" defaultRowHeight="15" x14ac:dyDescent="0.25"/>
  <cols>
    <col min="1" max="1" width="7.85546875" customWidth="1"/>
    <col min="2" max="2" width="15.7109375" customWidth="1"/>
    <col min="3" max="3" width="23.42578125" customWidth="1"/>
    <col min="6" max="6" width="15.28515625" customWidth="1"/>
    <col min="9" max="9" width="13.7109375" customWidth="1"/>
    <col min="10" max="10" width="23.42578125" customWidth="1"/>
    <col min="11" max="11" width="19.42578125" customWidth="1"/>
    <col min="12" max="13" width="23.42578125" customWidth="1"/>
    <col min="14" max="14" width="19.7109375" customWidth="1"/>
    <col min="15" max="15" width="8.85546875" style="2"/>
    <col min="16" max="16" width="10.42578125" style="3" customWidth="1"/>
    <col min="17" max="17" width="14.28515625" style="3" customWidth="1"/>
    <col min="18" max="18" width="8.85546875" style="3"/>
    <col min="19" max="19" width="14" style="3" customWidth="1"/>
  </cols>
  <sheetData>
    <row r="1" spans="1:19" ht="23.1" customHeight="1" x14ac:dyDescent="0.25">
      <c r="O1" s="10">
        <f>SUM(O3:O84)</f>
        <v>7863</v>
      </c>
      <c r="P1" s="11">
        <f>Q1/O1</f>
        <v>77.612234516088009</v>
      </c>
      <c r="Q1" s="12">
        <f>SUM(Q3:Q84)</f>
        <v>610265</v>
      </c>
      <c r="R1" s="11">
        <f>S1/O1</f>
        <v>36.675645427953711</v>
      </c>
      <c r="S1" s="12">
        <f>SUM(S3:S84)</f>
        <v>288380.60000000003</v>
      </c>
    </row>
    <row r="2" spans="1:19" s="7" customFormat="1" ht="16.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6</v>
      </c>
      <c r="P2" s="6" t="s">
        <v>151</v>
      </c>
      <c r="Q2" s="6" t="s">
        <v>150</v>
      </c>
      <c r="R2" s="6" t="s">
        <v>149</v>
      </c>
      <c r="S2" s="6" t="s">
        <v>148</v>
      </c>
    </row>
    <row r="3" spans="1:19" ht="35.1" customHeight="1" x14ac:dyDescent="0.25"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22</v>
      </c>
      <c r="L3" s="1" t="s">
        <v>24</v>
      </c>
      <c r="M3" s="1" t="s">
        <v>25</v>
      </c>
      <c r="N3" s="1" t="s">
        <v>26</v>
      </c>
      <c r="O3" s="8">
        <v>337</v>
      </c>
      <c r="P3" s="9">
        <v>75</v>
      </c>
      <c r="Q3" s="9">
        <f t="shared" ref="Q3:Q34" si="0">P3*O3</f>
        <v>25275</v>
      </c>
      <c r="R3" s="9">
        <v>35.75</v>
      </c>
      <c r="S3" s="9">
        <f>R3*O3</f>
        <v>12047.75</v>
      </c>
    </row>
    <row r="4" spans="1:19" ht="35.1" customHeight="1" x14ac:dyDescent="0.25">
      <c r="B4" s="1" t="s">
        <v>15</v>
      </c>
      <c r="C4" s="1" t="s">
        <v>16</v>
      </c>
      <c r="D4" s="1" t="s">
        <v>17</v>
      </c>
      <c r="E4" s="1" t="s">
        <v>27</v>
      </c>
      <c r="F4" s="1" t="s">
        <v>28</v>
      </c>
      <c r="G4" s="1" t="s">
        <v>20</v>
      </c>
      <c r="H4" s="1" t="s">
        <v>21</v>
      </c>
      <c r="I4" s="1" t="s">
        <v>22</v>
      </c>
      <c r="J4" s="1" t="s">
        <v>23</v>
      </c>
      <c r="K4" s="1" t="s">
        <v>22</v>
      </c>
      <c r="L4" s="1" t="s">
        <v>24</v>
      </c>
      <c r="M4" s="1" t="s">
        <v>25</v>
      </c>
      <c r="N4" s="1" t="s">
        <v>26</v>
      </c>
      <c r="O4" s="8">
        <v>186</v>
      </c>
      <c r="P4" s="9">
        <v>75</v>
      </c>
      <c r="Q4" s="9">
        <f t="shared" si="0"/>
        <v>13950</v>
      </c>
      <c r="R4" s="9">
        <v>35.75</v>
      </c>
      <c r="S4" s="9">
        <f t="shared" ref="S4:S67" si="1">R4*O4</f>
        <v>6649.5</v>
      </c>
    </row>
    <row r="5" spans="1:19" ht="35.1" customHeight="1" x14ac:dyDescent="0.25">
      <c r="B5" s="1" t="s">
        <v>15</v>
      </c>
      <c r="C5" s="1" t="s">
        <v>16</v>
      </c>
      <c r="D5" s="1" t="s">
        <v>17</v>
      </c>
      <c r="E5" s="1" t="s">
        <v>29</v>
      </c>
      <c r="F5" s="1" t="s">
        <v>30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22</v>
      </c>
      <c r="L5" s="1" t="s">
        <v>24</v>
      </c>
      <c r="M5" s="1" t="s">
        <v>25</v>
      </c>
      <c r="N5" s="1" t="s">
        <v>26</v>
      </c>
      <c r="O5" s="8">
        <v>20</v>
      </c>
      <c r="P5" s="9">
        <v>75</v>
      </c>
      <c r="Q5" s="9">
        <f t="shared" si="0"/>
        <v>1500</v>
      </c>
      <c r="R5" s="9">
        <v>35.75</v>
      </c>
      <c r="S5" s="9">
        <f t="shared" si="1"/>
        <v>715</v>
      </c>
    </row>
    <row r="6" spans="1:19" ht="35.1" customHeight="1" x14ac:dyDescent="0.25">
      <c r="B6" s="1" t="s">
        <v>15</v>
      </c>
      <c r="C6" s="1" t="s">
        <v>16</v>
      </c>
      <c r="D6" s="1" t="s">
        <v>17</v>
      </c>
      <c r="E6" s="1" t="s">
        <v>31</v>
      </c>
      <c r="F6" s="1" t="s">
        <v>32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22</v>
      </c>
      <c r="L6" s="1" t="s">
        <v>24</v>
      </c>
      <c r="M6" s="1" t="s">
        <v>25</v>
      </c>
      <c r="N6" s="1" t="s">
        <v>26</v>
      </c>
      <c r="O6" s="8">
        <v>21</v>
      </c>
      <c r="P6" s="9">
        <v>75</v>
      </c>
      <c r="Q6" s="9">
        <f t="shared" si="0"/>
        <v>1575</v>
      </c>
      <c r="R6" s="9">
        <v>35.75</v>
      </c>
      <c r="S6" s="9">
        <f t="shared" si="1"/>
        <v>750.75</v>
      </c>
    </row>
    <row r="7" spans="1:19" ht="35.1" customHeight="1" x14ac:dyDescent="0.25">
      <c r="B7" s="1" t="s">
        <v>15</v>
      </c>
      <c r="C7" s="1" t="s">
        <v>16</v>
      </c>
      <c r="D7" s="1" t="s">
        <v>17</v>
      </c>
      <c r="E7" s="1" t="s">
        <v>33</v>
      </c>
      <c r="F7" s="1" t="s">
        <v>34</v>
      </c>
      <c r="G7" s="1" t="s">
        <v>20</v>
      </c>
      <c r="H7" s="1" t="s">
        <v>21</v>
      </c>
      <c r="I7" s="1" t="s">
        <v>22</v>
      </c>
      <c r="J7" s="1" t="s">
        <v>23</v>
      </c>
      <c r="K7" s="1" t="s">
        <v>22</v>
      </c>
      <c r="L7" s="1" t="s">
        <v>24</v>
      </c>
      <c r="M7" s="1" t="s">
        <v>25</v>
      </c>
      <c r="N7" s="1" t="s">
        <v>26</v>
      </c>
      <c r="O7" s="8">
        <v>1479</v>
      </c>
      <c r="P7" s="9">
        <v>75</v>
      </c>
      <c r="Q7" s="9">
        <f t="shared" si="0"/>
        <v>110925</v>
      </c>
      <c r="R7" s="9">
        <v>35.75</v>
      </c>
      <c r="S7" s="9">
        <f t="shared" si="1"/>
        <v>52874.25</v>
      </c>
    </row>
    <row r="8" spans="1:19" ht="35.1" customHeight="1" x14ac:dyDescent="0.25">
      <c r="B8" s="1" t="s">
        <v>15</v>
      </c>
      <c r="C8" s="1" t="s">
        <v>16</v>
      </c>
      <c r="D8" s="1" t="s">
        <v>17</v>
      </c>
      <c r="E8" s="1" t="s">
        <v>35</v>
      </c>
      <c r="F8" s="1" t="s">
        <v>36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22</v>
      </c>
      <c r="L8" s="1" t="s">
        <v>24</v>
      </c>
      <c r="M8" s="1" t="s">
        <v>25</v>
      </c>
      <c r="N8" s="1" t="s">
        <v>26</v>
      </c>
      <c r="O8" s="8">
        <v>4</v>
      </c>
      <c r="P8" s="9">
        <v>75</v>
      </c>
      <c r="Q8" s="9">
        <f t="shared" si="0"/>
        <v>300</v>
      </c>
      <c r="R8" s="9">
        <v>35.75</v>
      </c>
      <c r="S8" s="9">
        <f t="shared" si="1"/>
        <v>143</v>
      </c>
    </row>
    <row r="9" spans="1:19" ht="35.1" customHeight="1" x14ac:dyDescent="0.25">
      <c r="B9" s="1" t="s">
        <v>15</v>
      </c>
      <c r="C9" s="1" t="s">
        <v>16</v>
      </c>
      <c r="D9" s="1" t="s">
        <v>17</v>
      </c>
      <c r="E9" s="1" t="s">
        <v>37</v>
      </c>
      <c r="F9" s="1" t="s">
        <v>38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22</v>
      </c>
      <c r="L9" s="1" t="s">
        <v>24</v>
      </c>
      <c r="M9" s="1" t="s">
        <v>25</v>
      </c>
      <c r="N9" s="1" t="s">
        <v>26</v>
      </c>
      <c r="O9" s="8">
        <v>102</v>
      </c>
      <c r="P9" s="9">
        <v>75</v>
      </c>
      <c r="Q9" s="9">
        <f t="shared" si="0"/>
        <v>7650</v>
      </c>
      <c r="R9" s="9">
        <v>35.75</v>
      </c>
      <c r="S9" s="9">
        <f t="shared" si="1"/>
        <v>3646.5</v>
      </c>
    </row>
    <row r="10" spans="1:19" ht="35.1" customHeight="1" x14ac:dyDescent="0.25">
      <c r="B10" s="1" t="s">
        <v>15</v>
      </c>
      <c r="C10" s="1" t="s">
        <v>16</v>
      </c>
      <c r="D10" s="1" t="s">
        <v>17</v>
      </c>
      <c r="E10" s="1" t="s">
        <v>39</v>
      </c>
      <c r="F10" s="1" t="s">
        <v>40</v>
      </c>
      <c r="G10" s="1" t="s">
        <v>20</v>
      </c>
      <c r="H10" s="1" t="s">
        <v>21</v>
      </c>
      <c r="I10" s="1" t="s">
        <v>22</v>
      </c>
      <c r="J10" s="1" t="s">
        <v>23</v>
      </c>
      <c r="K10" s="1" t="s">
        <v>22</v>
      </c>
      <c r="L10" s="1" t="s">
        <v>24</v>
      </c>
      <c r="M10" s="1" t="s">
        <v>25</v>
      </c>
      <c r="N10" s="1" t="s">
        <v>26</v>
      </c>
      <c r="O10" s="8">
        <v>25</v>
      </c>
      <c r="P10" s="9">
        <v>75</v>
      </c>
      <c r="Q10" s="9">
        <f t="shared" si="0"/>
        <v>1875</v>
      </c>
      <c r="R10" s="9">
        <v>35.75</v>
      </c>
      <c r="S10" s="9">
        <f t="shared" si="1"/>
        <v>893.75</v>
      </c>
    </row>
    <row r="11" spans="1:19" ht="35.1" customHeight="1" x14ac:dyDescent="0.25">
      <c r="B11" s="1" t="s">
        <v>15</v>
      </c>
      <c r="C11" s="1" t="s">
        <v>16</v>
      </c>
      <c r="D11" s="1" t="s">
        <v>17</v>
      </c>
      <c r="E11" s="1" t="s">
        <v>41</v>
      </c>
      <c r="F11" s="1" t="s">
        <v>42</v>
      </c>
      <c r="G11" s="1" t="s">
        <v>20</v>
      </c>
      <c r="H11" s="1" t="s">
        <v>21</v>
      </c>
      <c r="I11" s="1" t="s">
        <v>22</v>
      </c>
      <c r="J11" s="1" t="s">
        <v>23</v>
      </c>
      <c r="K11" s="1" t="s">
        <v>22</v>
      </c>
      <c r="L11" s="1" t="s">
        <v>24</v>
      </c>
      <c r="M11" s="1" t="s">
        <v>25</v>
      </c>
      <c r="N11" s="1" t="s">
        <v>26</v>
      </c>
      <c r="O11" s="8">
        <v>239</v>
      </c>
      <c r="P11" s="9">
        <v>75</v>
      </c>
      <c r="Q11" s="9">
        <f t="shared" si="0"/>
        <v>17925</v>
      </c>
      <c r="R11" s="9">
        <v>35.75</v>
      </c>
      <c r="S11" s="9">
        <f t="shared" si="1"/>
        <v>8544.25</v>
      </c>
    </row>
    <row r="12" spans="1:19" ht="35.1" customHeight="1" x14ac:dyDescent="0.25">
      <c r="B12" s="1" t="s">
        <v>15</v>
      </c>
      <c r="C12" s="1" t="s">
        <v>16</v>
      </c>
      <c r="D12" s="1" t="s">
        <v>17</v>
      </c>
      <c r="E12" s="1" t="s">
        <v>43</v>
      </c>
      <c r="F12" s="1" t="s">
        <v>44</v>
      </c>
      <c r="G12" s="1" t="s">
        <v>20</v>
      </c>
      <c r="H12" s="1" t="s">
        <v>21</v>
      </c>
      <c r="I12" s="1" t="s">
        <v>22</v>
      </c>
      <c r="J12" s="1" t="s">
        <v>23</v>
      </c>
      <c r="K12" s="1" t="s">
        <v>22</v>
      </c>
      <c r="L12" s="1" t="s">
        <v>24</v>
      </c>
      <c r="M12" s="1" t="s">
        <v>25</v>
      </c>
      <c r="N12" s="1" t="s">
        <v>26</v>
      </c>
      <c r="O12" s="8">
        <v>11</v>
      </c>
      <c r="P12" s="9">
        <v>75</v>
      </c>
      <c r="Q12" s="9">
        <f t="shared" si="0"/>
        <v>825</v>
      </c>
      <c r="R12" s="9">
        <v>35.75</v>
      </c>
      <c r="S12" s="9">
        <f t="shared" si="1"/>
        <v>393.25</v>
      </c>
    </row>
    <row r="13" spans="1:19" ht="35.1" customHeight="1" x14ac:dyDescent="0.25">
      <c r="B13" s="1" t="s">
        <v>45</v>
      </c>
      <c r="C13" s="1" t="s">
        <v>46</v>
      </c>
      <c r="D13" s="1" t="s">
        <v>17</v>
      </c>
      <c r="E13" s="1" t="s">
        <v>47</v>
      </c>
      <c r="F13" s="1" t="s">
        <v>48</v>
      </c>
      <c r="G13" s="1" t="s">
        <v>20</v>
      </c>
      <c r="H13" s="1" t="s">
        <v>49</v>
      </c>
      <c r="I13" s="1" t="s">
        <v>22</v>
      </c>
      <c r="J13" s="1" t="s">
        <v>50</v>
      </c>
      <c r="K13" s="1" t="s">
        <v>22</v>
      </c>
      <c r="L13" s="1" t="s">
        <v>51</v>
      </c>
      <c r="M13" s="1" t="s">
        <v>25</v>
      </c>
      <c r="N13" s="1" t="s">
        <v>26</v>
      </c>
      <c r="O13" s="8">
        <v>4</v>
      </c>
      <c r="P13" s="9">
        <v>75</v>
      </c>
      <c r="Q13" s="9">
        <f t="shared" si="0"/>
        <v>300</v>
      </c>
      <c r="R13" s="9">
        <v>35.75</v>
      </c>
      <c r="S13" s="9">
        <f t="shared" si="1"/>
        <v>143</v>
      </c>
    </row>
    <row r="14" spans="1:19" ht="35.1" customHeight="1" x14ac:dyDescent="0.25">
      <c r="B14" s="1" t="s">
        <v>45</v>
      </c>
      <c r="C14" s="1" t="s">
        <v>46</v>
      </c>
      <c r="D14" s="1" t="s">
        <v>17</v>
      </c>
      <c r="E14" s="1" t="s">
        <v>52</v>
      </c>
      <c r="F14" s="1" t="s">
        <v>53</v>
      </c>
      <c r="G14" s="1" t="s">
        <v>20</v>
      </c>
      <c r="H14" s="1" t="s">
        <v>49</v>
      </c>
      <c r="I14" s="1" t="s">
        <v>22</v>
      </c>
      <c r="J14" s="1" t="s">
        <v>50</v>
      </c>
      <c r="K14" s="1" t="s">
        <v>22</v>
      </c>
      <c r="L14" s="1" t="s">
        <v>51</v>
      </c>
      <c r="M14" s="1" t="s">
        <v>25</v>
      </c>
      <c r="N14" s="1" t="s">
        <v>26</v>
      </c>
      <c r="O14" s="8">
        <v>1</v>
      </c>
      <c r="P14" s="9">
        <v>75</v>
      </c>
      <c r="Q14" s="9">
        <f t="shared" si="0"/>
        <v>75</v>
      </c>
      <c r="R14" s="9">
        <v>35.75</v>
      </c>
      <c r="S14" s="9">
        <f t="shared" si="1"/>
        <v>35.75</v>
      </c>
    </row>
    <row r="15" spans="1:19" ht="35.1" customHeight="1" x14ac:dyDescent="0.25">
      <c r="B15" s="1" t="s">
        <v>45</v>
      </c>
      <c r="C15" s="1" t="s">
        <v>46</v>
      </c>
      <c r="D15" s="1" t="s">
        <v>17</v>
      </c>
      <c r="E15" s="1" t="s">
        <v>54</v>
      </c>
      <c r="F15" s="1" t="s">
        <v>55</v>
      </c>
      <c r="G15" s="1" t="s">
        <v>20</v>
      </c>
      <c r="H15" s="1" t="s">
        <v>49</v>
      </c>
      <c r="I15" s="1" t="s">
        <v>22</v>
      </c>
      <c r="J15" s="1" t="s">
        <v>50</v>
      </c>
      <c r="K15" s="1" t="s">
        <v>22</v>
      </c>
      <c r="L15" s="1" t="s">
        <v>51</v>
      </c>
      <c r="M15" s="1" t="s">
        <v>25</v>
      </c>
      <c r="N15" s="1" t="s">
        <v>26</v>
      </c>
      <c r="O15" s="8">
        <v>1</v>
      </c>
      <c r="P15" s="9">
        <v>75</v>
      </c>
      <c r="Q15" s="9">
        <f t="shared" si="0"/>
        <v>75</v>
      </c>
      <c r="R15" s="9">
        <v>35.75</v>
      </c>
      <c r="S15" s="9">
        <f t="shared" si="1"/>
        <v>35.75</v>
      </c>
    </row>
    <row r="16" spans="1:19" ht="35.1" customHeight="1" x14ac:dyDescent="0.25">
      <c r="B16" s="1" t="s">
        <v>45</v>
      </c>
      <c r="C16" s="1" t="s">
        <v>46</v>
      </c>
      <c r="D16" s="1" t="s">
        <v>17</v>
      </c>
      <c r="E16" s="1" t="s">
        <v>56</v>
      </c>
      <c r="F16" s="1" t="s">
        <v>57</v>
      </c>
      <c r="G16" s="1" t="s">
        <v>20</v>
      </c>
      <c r="H16" s="1" t="s">
        <v>49</v>
      </c>
      <c r="I16" s="1" t="s">
        <v>22</v>
      </c>
      <c r="J16" s="1" t="s">
        <v>50</v>
      </c>
      <c r="K16" s="1" t="s">
        <v>22</v>
      </c>
      <c r="L16" s="1" t="s">
        <v>51</v>
      </c>
      <c r="M16" s="1" t="s">
        <v>25</v>
      </c>
      <c r="N16" s="1" t="s">
        <v>26</v>
      </c>
      <c r="O16" s="8">
        <v>82</v>
      </c>
      <c r="P16" s="9">
        <v>75</v>
      </c>
      <c r="Q16" s="9">
        <f t="shared" si="0"/>
        <v>6150</v>
      </c>
      <c r="R16" s="9">
        <v>35.75</v>
      </c>
      <c r="S16" s="9">
        <f t="shared" si="1"/>
        <v>2931.5</v>
      </c>
    </row>
    <row r="17" spans="2:19" ht="35.1" customHeight="1" x14ac:dyDescent="0.25">
      <c r="B17" s="1" t="s">
        <v>45</v>
      </c>
      <c r="C17" s="1" t="s">
        <v>46</v>
      </c>
      <c r="D17" s="1" t="s">
        <v>17</v>
      </c>
      <c r="E17" s="1" t="s">
        <v>58</v>
      </c>
      <c r="F17" s="1" t="s">
        <v>59</v>
      </c>
      <c r="G17" s="1" t="s">
        <v>20</v>
      </c>
      <c r="H17" s="1" t="s">
        <v>49</v>
      </c>
      <c r="I17" s="1" t="s">
        <v>22</v>
      </c>
      <c r="J17" s="1" t="s">
        <v>50</v>
      </c>
      <c r="K17" s="1" t="s">
        <v>22</v>
      </c>
      <c r="L17" s="1" t="s">
        <v>51</v>
      </c>
      <c r="M17" s="1" t="s">
        <v>25</v>
      </c>
      <c r="N17" s="1" t="s">
        <v>26</v>
      </c>
      <c r="O17" s="8">
        <v>592</v>
      </c>
      <c r="P17" s="9">
        <v>75</v>
      </c>
      <c r="Q17" s="9">
        <f t="shared" si="0"/>
        <v>44400</v>
      </c>
      <c r="R17" s="9">
        <v>35.75</v>
      </c>
      <c r="S17" s="9">
        <f t="shared" si="1"/>
        <v>21164</v>
      </c>
    </row>
    <row r="18" spans="2:19" ht="35.1" customHeight="1" x14ac:dyDescent="0.25">
      <c r="B18" s="1" t="s">
        <v>45</v>
      </c>
      <c r="C18" s="1" t="s">
        <v>46</v>
      </c>
      <c r="D18" s="1" t="s">
        <v>17</v>
      </c>
      <c r="E18" s="1" t="s">
        <v>60</v>
      </c>
      <c r="F18" s="1" t="s">
        <v>61</v>
      </c>
      <c r="G18" s="1" t="s">
        <v>20</v>
      </c>
      <c r="H18" s="1" t="s">
        <v>49</v>
      </c>
      <c r="I18" s="1" t="s">
        <v>22</v>
      </c>
      <c r="J18" s="1" t="s">
        <v>50</v>
      </c>
      <c r="K18" s="1" t="s">
        <v>22</v>
      </c>
      <c r="L18" s="1" t="s">
        <v>51</v>
      </c>
      <c r="M18" s="1" t="s">
        <v>25</v>
      </c>
      <c r="N18" s="1" t="s">
        <v>26</v>
      </c>
      <c r="O18" s="8">
        <v>267</v>
      </c>
      <c r="P18" s="9">
        <v>75</v>
      </c>
      <c r="Q18" s="9">
        <f t="shared" si="0"/>
        <v>20025</v>
      </c>
      <c r="R18" s="9">
        <v>35.75</v>
      </c>
      <c r="S18" s="9">
        <f t="shared" si="1"/>
        <v>9545.25</v>
      </c>
    </row>
    <row r="19" spans="2:19" ht="35.1" customHeight="1" x14ac:dyDescent="0.25">
      <c r="B19" s="1" t="s">
        <v>45</v>
      </c>
      <c r="C19" s="1" t="s">
        <v>46</v>
      </c>
      <c r="D19" s="1" t="s">
        <v>17</v>
      </c>
      <c r="E19" s="1" t="s">
        <v>27</v>
      </c>
      <c r="F19" s="1" t="s">
        <v>62</v>
      </c>
      <c r="G19" s="1" t="s">
        <v>20</v>
      </c>
      <c r="H19" s="1" t="s">
        <v>49</v>
      </c>
      <c r="I19" s="1" t="s">
        <v>22</v>
      </c>
      <c r="J19" s="1" t="s">
        <v>50</v>
      </c>
      <c r="K19" s="1" t="s">
        <v>22</v>
      </c>
      <c r="L19" s="1" t="s">
        <v>51</v>
      </c>
      <c r="M19" s="1" t="s">
        <v>25</v>
      </c>
      <c r="N19" s="1" t="s">
        <v>26</v>
      </c>
      <c r="O19" s="8">
        <v>1158</v>
      </c>
      <c r="P19" s="9">
        <v>75</v>
      </c>
      <c r="Q19" s="9">
        <f t="shared" si="0"/>
        <v>86850</v>
      </c>
      <c r="R19" s="9">
        <v>35.75</v>
      </c>
      <c r="S19" s="9">
        <f t="shared" si="1"/>
        <v>41398.5</v>
      </c>
    </row>
    <row r="20" spans="2:19" ht="35.1" customHeight="1" x14ac:dyDescent="0.25">
      <c r="B20" s="1" t="s">
        <v>45</v>
      </c>
      <c r="C20" s="1" t="s">
        <v>46</v>
      </c>
      <c r="D20" s="1" t="s">
        <v>17</v>
      </c>
      <c r="E20" s="1" t="s">
        <v>29</v>
      </c>
      <c r="F20" s="1" t="s">
        <v>63</v>
      </c>
      <c r="G20" s="1" t="s">
        <v>20</v>
      </c>
      <c r="H20" s="1" t="s">
        <v>49</v>
      </c>
      <c r="I20" s="1" t="s">
        <v>22</v>
      </c>
      <c r="J20" s="1" t="s">
        <v>50</v>
      </c>
      <c r="K20" s="1" t="s">
        <v>22</v>
      </c>
      <c r="L20" s="1" t="s">
        <v>51</v>
      </c>
      <c r="M20" s="1" t="s">
        <v>25</v>
      </c>
      <c r="N20" s="1" t="s">
        <v>26</v>
      </c>
      <c r="O20" s="8">
        <v>381</v>
      </c>
      <c r="P20" s="9">
        <v>75</v>
      </c>
      <c r="Q20" s="9">
        <f t="shared" si="0"/>
        <v>28575</v>
      </c>
      <c r="R20" s="9">
        <v>35.75</v>
      </c>
      <c r="S20" s="9">
        <f t="shared" si="1"/>
        <v>13620.75</v>
      </c>
    </row>
    <row r="21" spans="2:19" ht="35.1" customHeight="1" x14ac:dyDescent="0.25">
      <c r="B21" s="1" t="s">
        <v>45</v>
      </c>
      <c r="C21" s="1" t="s">
        <v>46</v>
      </c>
      <c r="D21" s="1" t="s">
        <v>17</v>
      </c>
      <c r="E21" s="1" t="s">
        <v>64</v>
      </c>
      <c r="F21" s="1" t="s">
        <v>65</v>
      </c>
      <c r="G21" s="1" t="s">
        <v>20</v>
      </c>
      <c r="H21" s="1" t="s">
        <v>49</v>
      </c>
      <c r="I21" s="1" t="s">
        <v>22</v>
      </c>
      <c r="J21" s="1" t="s">
        <v>50</v>
      </c>
      <c r="K21" s="1" t="s">
        <v>22</v>
      </c>
      <c r="L21" s="1" t="s">
        <v>51</v>
      </c>
      <c r="M21" s="1" t="s">
        <v>25</v>
      </c>
      <c r="N21" s="1" t="s">
        <v>26</v>
      </c>
      <c r="O21" s="8">
        <v>310</v>
      </c>
      <c r="P21" s="9">
        <v>75</v>
      </c>
      <c r="Q21" s="9">
        <f t="shared" si="0"/>
        <v>23250</v>
      </c>
      <c r="R21" s="9">
        <v>35.75</v>
      </c>
      <c r="S21" s="9">
        <f t="shared" si="1"/>
        <v>11082.5</v>
      </c>
    </row>
    <row r="22" spans="2:19" ht="35.1" customHeight="1" x14ac:dyDescent="0.25">
      <c r="B22" s="1" t="s">
        <v>45</v>
      </c>
      <c r="C22" s="1" t="s">
        <v>46</v>
      </c>
      <c r="D22" s="1" t="s">
        <v>17</v>
      </c>
      <c r="E22" s="1" t="s">
        <v>31</v>
      </c>
      <c r="F22" s="1" t="s">
        <v>66</v>
      </c>
      <c r="G22" s="1" t="s">
        <v>20</v>
      </c>
      <c r="H22" s="1" t="s">
        <v>49</v>
      </c>
      <c r="I22" s="1" t="s">
        <v>22</v>
      </c>
      <c r="J22" s="1" t="s">
        <v>50</v>
      </c>
      <c r="K22" s="1" t="s">
        <v>22</v>
      </c>
      <c r="L22" s="1" t="s">
        <v>51</v>
      </c>
      <c r="M22" s="1" t="s">
        <v>25</v>
      </c>
      <c r="N22" s="1" t="s">
        <v>26</v>
      </c>
      <c r="O22" s="8">
        <v>413</v>
      </c>
      <c r="P22" s="9">
        <v>75</v>
      </c>
      <c r="Q22" s="9">
        <f t="shared" si="0"/>
        <v>30975</v>
      </c>
      <c r="R22" s="9">
        <v>35.75</v>
      </c>
      <c r="S22" s="9">
        <f t="shared" si="1"/>
        <v>14764.75</v>
      </c>
    </row>
    <row r="23" spans="2:19" ht="35.1" customHeight="1" x14ac:dyDescent="0.25">
      <c r="B23" s="1" t="s">
        <v>45</v>
      </c>
      <c r="C23" s="1" t="s">
        <v>46</v>
      </c>
      <c r="D23" s="1" t="s">
        <v>17</v>
      </c>
      <c r="E23" s="1" t="s">
        <v>33</v>
      </c>
      <c r="F23" s="1" t="s">
        <v>67</v>
      </c>
      <c r="G23" s="1" t="s">
        <v>20</v>
      </c>
      <c r="H23" s="1" t="s">
        <v>49</v>
      </c>
      <c r="I23" s="1" t="s">
        <v>22</v>
      </c>
      <c r="J23" s="1" t="s">
        <v>50</v>
      </c>
      <c r="K23" s="1" t="s">
        <v>22</v>
      </c>
      <c r="L23" s="1" t="s">
        <v>51</v>
      </c>
      <c r="M23" s="1" t="s">
        <v>25</v>
      </c>
      <c r="N23" s="1" t="s">
        <v>26</v>
      </c>
      <c r="O23" s="8">
        <v>477</v>
      </c>
      <c r="P23" s="9">
        <v>75</v>
      </c>
      <c r="Q23" s="9">
        <f t="shared" si="0"/>
        <v>35775</v>
      </c>
      <c r="R23" s="9">
        <v>35.75</v>
      </c>
      <c r="S23" s="9">
        <f t="shared" si="1"/>
        <v>17052.75</v>
      </c>
    </row>
    <row r="24" spans="2:19" ht="35.1" customHeight="1" x14ac:dyDescent="0.25">
      <c r="B24" s="1" t="s">
        <v>45</v>
      </c>
      <c r="C24" s="1" t="s">
        <v>46</v>
      </c>
      <c r="D24" s="1" t="s">
        <v>17</v>
      </c>
      <c r="E24" s="1" t="s">
        <v>35</v>
      </c>
      <c r="F24" s="1" t="s">
        <v>68</v>
      </c>
      <c r="G24" s="1" t="s">
        <v>20</v>
      </c>
      <c r="H24" s="1" t="s">
        <v>49</v>
      </c>
      <c r="I24" s="1" t="s">
        <v>22</v>
      </c>
      <c r="J24" s="1" t="s">
        <v>50</v>
      </c>
      <c r="K24" s="1" t="s">
        <v>22</v>
      </c>
      <c r="L24" s="1" t="s">
        <v>51</v>
      </c>
      <c r="M24" s="1" t="s">
        <v>25</v>
      </c>
      <c r="N24" s="1" t="s">
        <v>26</v>
      </c>
      <c r="O24" s="8">
        <v>3</v>
      </c>
      <c r="P24" s="9">
        <v>75</v>
      </c>
      <c r="Q24" s="9">
        <f t="shared" si="0"/>
        <v>225</v>
      </c>
      <c r="R24" s="9">
        <v>35.75</v>
      </c>
      <c r="S24" s="9">
        <f t="shared" si="1"/>
        <v>107.25</v>
      </c>
    </row>
    <row r="25" spans="2:19" ht="35.1" customHeight="1" x14ac:dyDescent="0.25">
      <c r="B25" s="1" t="s">
        <v>69</v>
      </c>
      <c r="C25" s="1" t="s">
        <v>70</v>
      </c>
      <c r="D25" s="1" t="s">
        <v>17</v>
      </c>
      <c r="E25" s="1" t="s">
        <v>47</v>
      </c>
      <c r="F25" s="1" t="s">
        <v>71</v>
      </c>
      <c r="G25" s="1" t="s">
        <v>20</v>
      </c>
      <c r="H25" s="1" t="s">
        <v>49</v>
      </c>
      <c r="I25" s="1" t="s">
        <v>22</v>
      </c>
      <c r="J25" s="1" t="s">
        <v>50</v>
      </c>
      <c r="K25" s="1" t="s">
        <v>22</v>
      </c>
      <c r="L25" s="1" t="s">
        <v>51</v>
      </c>
      <c r="M25" s="1" t="s">
        <v>25</v>
      </c>
      <c r="N25" s="1" t="s">
        <v>26</v>
      </c>
      <c r="O25" s="8">
        <v>1</v>
      </c>
      <c r="P25" s="9">
        <v>80</v>
      </c>
      <c r="Q25" s="9">
        <f t="shared" si="0"/>
        <v>80</v>
      </c>
      <c r="R25" s="9">
        <v>38.1</v>
      </c>
      <c r="S25" s="9">
        <f t="shared" si="1"/>
        <v>38.1</v>
      </c>
    </row>
    <row r="26" spans="2:19" ht="35.1" customHeight="1" x14ac:dyDescent="0.25">
      <c r="B26" s="1" t="s">
        <v>69</v>
      </c>
      <c r="C26" s="1" t="s">
        <v>70</v>
      </c>
      <c r="D26" s="1" t="s">
        <v>17</v>
      </c>
      <c r="E26" s="1" t="s">
        <v>52</v>
      </c>
      <c r="F26" s="1" t="s">
        <v>72</v>
      </c>
      <c r="G26" s="1" t="s">
        <v>20</v>
      </c>
      <c r="H26" s="1" t="s">
        <v>49</v>
      </c>
      <c r="I26" s="1" t="s">
        <v>22</v>
      </c>
      <c r="J26" s="1" t="s">
        <v>50</v>
      </c>
      <c r="K26" s="1" t="s">
        <v>22</v>
      </c>
      <c r="L26" s="1" t="s">
        <v>51</v>
      </c>
      <c r="M26" s="1" t="s">
        <v>25</v>
      </c>
      <c r="N26" s="1" t="s">
        <v>26</v>
      </c>
      <c r="O26" s="8">
        <v>25</v>
      </c>
      <c r="P26" s="9">
        <v>80</v>
      </c>
      <c r="Q26" s="9">
        <f t="shared" si="0"/>
        <v>2000</v>
      </c>
      <c r="R26" s="9">
        <v>38.1</v>
      </c>
      <c r="S26" s="9">
        <f t="shared" si="1"/>
        <v>952.5</v>
      </c>
    </row>
    <row r="27" spans="2:19" ht="35.1" customHeight="1" x14ac:dyDescent="0.25">
      <c r="B27" s="1" t="s">
        <v>69</v>
      </c>
      <c r="C27" s="1" t="s">
        <v>70</v>
      </c>
      <c r="D27" s="1" t="s">
        <v>17</v>
      </c>
      <c r="E27" s="1" t="s">
        <v>54</v>
      </c>
      <c r="F27" s="1" t="s">
        <v>73</v>
      </c>
      <c r="G27" s="1" t="s">
        <v>20</v>
      </c>
      <c r="H27" s="1" t="s">
        <v>49</v>
      </c>
      <c r="I27" s="1" t="s">
        <v>22</v>
      </c>
      <c r="J27" s="1" t="s">
        <v>50</v>
      </c>
      <c r="K27" s="1" t="s">
        <v>22</v>
      </c>
      <c r="L27" s="1" t="s">
        <v>51</v>
      </c>
      <c r="M27" s="1" t="s">
        <v>25</v>
      </c>
      <c r="N27" s="1" t="s">
        <v>26</v>
      </c>
      <c r="O27" s="8">
        <v>8</v>
      </c>
      <c r="P27" s="9">
        <v>80</v>
      </c>
      <c r="Q27" s="9">
        <f t="shared" si="0"/>
        <v>640</v>
      </c>
      <c r="R27" s="9">
        <v>38.1</v>
      </c>
      <c r="S27" s="9">
        <f t="shared" si="1"/>
        <v>304.8</v>
      </c>
    </row>
    <row r="28" spans="2:19" ht="35.1" customHeight="1" x14ac:dyDescent="0.25">
      <c r="B28" s="1" t="s">
        <v>69</v>
      </c>
      <c r="C28" s="1" t="s">
        <v>70</v>
      </c>
      <c r="D28" s="1" t="s">
        <v>17</v>
      </c>
      <c r="E28" s="1" t="s">
        <v>58</v>
      </c>
      <c r="F28" s="1" t="s">
        <v>74</v>
      </c>
      <c r="G28" s="1" t="s">
        <v>20</v>
      </c>
      <c r="H28" s="1" t="s">
        <v>49</v>
      </c>
      <c r="I28" s="1" t="s">
        <v>22</v>
      </c>
      <c r="J28" s="1" t="s">
        <v>50</v>
      </c>
      <c r="K28" s="1" t="s">
        <v>22</v>
      </c>
      <c r="L28" s="1" t="s">
        <v>51</v>
      </c>
      <c r="M28" s="1" t="s">
        <v>25</v>
      </c>
      <c r="N28" s="1" t="s">
        <v>26</v>
      </c>
      <c r="O28" s="8">
        <v>8</v>
      </c>
      <c r="P28" s="9">
        <v>80</v>
      </c>
      <c r="Q28" s="9">
        <f t="shared" si="0"/>
        <v>640</v>
      </c>
      <c r="R28" s="9">
        <v>38.1</v>
      </c>
      <c r="S28" s="9">
        <f t="shared" si="1"/>
        <v>304.8</v>
      </c>
    </row>
    <row r="29" spans="2:19" ht="35.1" customHeight="1" x14ac:dyDescent="0.25">
      <c r="B29" s="1" t="s">
        <v>69</v>
      </c>
      <c r="C29" s="1" t="s">
        <v>70</v>
      </c>
      <c r="D29" s="1" t="s">
        <v>17</v>
      </c>
      <c r="E29" s="1" t="s">
        <v>18</v>
      </c>
      <c r="F29" s="1" t="s">
        <v>75</v>
      </c>
      <c r="G29" s="1" t="s">
        <v>20</v>
      </c>
      <c r="H29" s="1" t="s">
        <v>49</v>
      </c>
      <c r="I29" s="1" t="s">
        <v>22</v>
      </c>
      <c r="J29" s="1" t="s">
        <v>50</v>
      </c>
      <c r="K29" s="1" t="s">
        <v>22</v>
      </c>
      <c r="L29" s="1" t="s">
        <v>51</v>
      </c>
      <c r="M29" s="1" t="s">
        <v>25</v>
      </c>
      <c r="N29" s="1" t="s">
        <v>26</v>
      </c>
      <c r="O29" s="8">
        <v>9</v>
      </c>
      <c r="P29" s="9">
        <v>80</v>
      </c>
      <c r="Q29" s="9">
        <f t="shared" si="0"/>
        <v>720</v>
      </c>
      <c r="R29" s="9">
        <v>38.1</v>
      </c>
      <c r="S29" s="9">
        <f t="shared" si="1"/>
        <v>342.90000000000003</v>
      </c>
    </row>
    <row r="30" spans="2:19" ht="35.1" customHeight="1" x14ac:dyDescent="0.25">
      <c r="B30" s="1" t="s">
        <v>69</v>
      </c>
      <c r="C30" s="1" t="s">
        <v>70</v>
      </c>
      <c r="D30" s="1" t="s">
        <v>17</v>
      </c>
      <c r="E30" s="1" t="s">
        <v>60</v>
      </c>
      <c r="F30" s="1" t="s">
        <v>76</v>
      </c>
      <c r="G30" s="1" t="s">
        <v>20</v>
      </c>
      <c r="H30" s="1" t="s">
        <v>49</v>
      </c>
      <c r="I30" s="1" t="s">
        <v>22</v>
      </c>
      <c r="J30" s="1" t="s">
        <v>50</v>
      </c>
      <c r="K30" s="1" t="s">
        <v>22</v>
      </c>
      <c r="L30" s="1" t="s">
        <v>51</v>
      </c>
      <c r="M30" s="1" t="s">
        <v>25</v>
      </c>
      <c r="N30" s="1" t="s">
        <v>26</v>
      </c>
      <c r="O30" s="8">
        <v>7</v>
      </c>
      <c r="P30" s="9">
        <v>80</v>
      </c>
      <c r="Q30" s="9">
        <f t="shared" si="0"/>
        <v>560</v>
      </c>
      <c r="R30" s="9">
        <v>38.1</v>
      </c>
      <c r="S30" s="9">
        <f t="shared" si="1"/>
        <v>266.7</v>
      </c>
    </row>
    <row r="31" spans="2:19" ht="35.1" customHeight="1" x14ac:dyDescent="0.25">
      <c r="B31" s="1" t="s">
        <v>69</v>
      </c>
      <c r="C31" s="1" t="s">
        <v>70</v>
      </c>
      <c r="D31" s="1" t="s">
        <v>17</v>
      </c>
      <c r="E31" s="1" t="s">
        <v>27</v>
      </c>
      <c r="F31" s="1" t="s">
        <v>77</v>
      </c>
      <c r="G31" s="1" t="s">
        <v>20</v>
      </c>
      <c r="H31" s="1" t="s">
        <v>49</v>
      </c>
      <c r="I31" s="1" t="s">
        <v>22</v>
      </c>
      <c r="J31" s="1" t="s">
        <v>50</v>
      </c>
      <c r="K31" s="1" t="s">
        <v>22</v>
      </c>
      <c r="L31" s="1" t="s">
        <v>51</v>
      </c>
      <c r="M31" s="1" t="s">
        <v>25</v>
      </c>
      <c r="N31" s="1" t="s">
        <v>26</v>
      </c>
      <c r="O31" s="8">
        <v>4</v>
      </c>
      <c r="P31" s="9">
        <v>80</v>
      </c>
      <c r="Q31" s="9">
        <f t="shared" si="0"/>
        <v>320</v>
      </c>
      <c r="R31" s="9">
        <v>38.1</v>
      </c>
      <c r="S31" s="9">
        <f t="shared" si="1"/>
        <v>152.4</v>
      </c>
    </row>
    <row r="32" spans="2:19" ht="35.1" customHeight="1" x14ac:dyDescent="0.25">
      <c r="B32" s="1" t="s">
        <v>69</v>
      </c>
      <c r="C32" s="1" t="s">
        <v>70</v>
      </c>
      <c r="D32" s="1" t="s">
        <v>17</v>
      </c>
      <c r="E32" s="1" t="s">
        <v>64</v>
      </c>
      <c r="F32" s="1" t="s">
        <v>78</v>
      </c>
      <c r="G32" s="1" t="s">
        <v>20</v>
      </c>
      <c r="H32" s="1" t="s">
        <v>49</v>
      </c>
      <c r="I32" s="1" t="s">
        <v>22</v>
      </c>
      <c r="J32" s="1" t="s">
        <v>50</v>
      </c>
      <c r="K32" s="1" t="s">
        <v>22</v>
      </c>
      <c r="L32" s="1" t="s">
        <v>51</v>
      </c>
      <c r="M32" s="1" t="s">
        <v>25</v>
      </c>
      <c r="N32" s="1" t="s">
        <v>26</v>
      </c>
      <c r="O32" s="8">
        <v>99</v>
      </c>
      <c r="P32" s="9">
        <v>80</v>
      </c>
      <c r="Q32" s="9">
        <f t="shared" si="0"/>
        <v>7920</v>
      </c>
      <c r="R32" s="9">
        <v>38.1</v>
      </c>
      <c r="S32" s="9">
        <f t="shared" si="1"/>
        <v>3771.9</v>
      </c>
    </row>
    <row r="33" spans="2:19" ht="35.1" customHeight="1" x14ac:dyDescent="0.25">
      <c r="B33" s="1" t="s">
        <v>69</v>
      </c>
      <c r="C33" s="1" t="s">
        <v>70</v>
      </c>
      <c r="D33" s="1" t="s">
        <v>17</v>
      </c>
      <c r="E33" s="1" t="s">
        <v>31</v>
      </c>
      <c r="F33" s="1" t="s">
        <v>79</v>
      </c>
      <c r="G33" s="1" t="s">
        <v>20</v>
      </c>
      <c r="H33" s="1" t="s">
        <v>49</v>
      </c>
      <c r="I33" s="1" t="s">
        <v>22</v>
      </c>
      <c r="J33" s="1" t="s">
        <v>50</v>
      </c>
      <c r="K33" s="1" t="s">
        <v>22</v>
      </c>
      <c r="L33" s="1" t="s">
        <v>51</v>
      </c>
      <c r="M33" s="1" t="s">
        <v>25</v>
      </c>
      <c r="N33" s="1" t="s">
        <v>26</v>
      </c>
      <c r="O33" s="8">
        <v>28</v>
      </c>
      <c r="P33" s="9">
        <v>80</v>
      </c>
      <c r="Q33" s="9">
        <f t="shared" si="0"/>
        <v>2240</v>
      </c>
      <c r="R33" s="9">
        <v>38.1</v>
      </c>
      <c r="S33" s="9">
        <f t="shared" si="1"/>
        <v>1066.8</v>
      </c>
    </row>
    <row r="34" spans="2:19" ht="35.1" customHeight="1" x14ac:dyDescent="0.25">
      <c r="B34" s="1" t="s">
        <v>69</v>
      </c>
      <c r="C34" s="1" t="s">
        <v>70</v>
      </c>
      <c r="D34" s="1" t="s">
        <v>17</v>
      </c>
      <c r="E34" s="1" t="s">
        <v>33</v>
      </c>
      <c r="F34" s="1" t="s">
        <v>80</v>
      </c>
      <c r="G34" s="1" t="s">
        <v>20</v>
      </c>
      <c r="H34" s="1" t="s">
        <v>49</v>
      </c>
      <c r="I34" s="1" t="s">
        <v>22</v>
      </c>
      <c r="J34" s="1" t="s">
        <v>50</v>
      </c>
      <c r="K34" s="1" t="s">
        <v>22</v>
      </c>
      <c r="L34" s="1" t="s">
        <v>51</v>
      </c>
      <c r="M34" s="1" t="s">
        <v>25</v>
      </c>
      <c r="N34" s="1" t="s">
        <v>26</v>
      </c>
      <c r="O34" s="8">
        <v>277</v>
      </c>
      <c r="P34" s="9">
        <v>80</v>
      </c>
      <c r="Q34" s="9">
        <f t="shared" si="0"/>
        <v>22160</v>
      </c>
      <c r="R34" s="9">
        <v>38.1</v>
      </c>
      <c r="S34" s="9">
        <f t="shared" si="1"/>
        <v>10553.7</v>
      </c>
    </row>
    <row r="35" spans="2:19" ht="35.1" customHeight="1" x14ac:dyDescent="0.25">
      <c r="B35" s="1" t="s">
        <v>69</v>
      </c>
      <c r="C35" s="1" t="s">
        <v>70</v>
      </c>
      <c r="D35" s="1" t="s">
        <v>17</v>
      </c>
      <c r="E35" s="1" t="s">
        <v>35</v>
      </c>
      <c r="F35" s="1" t="s">
        <v>81</v>
      </c>
      <c r="G35" s="1" t="s">
        <v>20</v>
      </c>
      <c r="H35" s="1" t="s">
        <v>49</v>
      </c>
      <c r="I35" s="1" t="s">
        <v>22</v>
      </c>
      <c r="J35" s="1" t="s">
        <v>50</v>
      </c>
      <c r="K35" s="1" t="s">
        <v>22</v>
      </c>
      <c r="L35" s="1" t="s">
        <v>51</v>
      </c>
      <c r="M35" s="1" t="s">
        <v>25</v>
      </c>
      <c r="N35" s="1" t="s">
        <v>26</v>
      </c>
      <c r="O35" s="8">
        <v>2</v>
      </c>
      <c r="P35" s="9">
        <v>80</v>
      </c>
      <c r="Q35" s="9">
        <f t="shared" ref="Q35:Q66" si="2">P35*O35</f>
        <v>160</v>
      </c>
      <c r="R35" s="9">
        <v>38.1</v>
      </c>
      <c r="S35" s="9">
        <f t="shared" si="1"/>
        <v>76.2</v>
      </c>
    </row>
    <row r="36" spans="2:19" ht="35.1" customHeight="1" x14ac:dyDescent="0.25">
      <c r="B36" s="1" t="s">
        <v>82</v>
      </c>
      <c r="C36" s="1" t="s">
        <v>83</v>
      </c>
      <c r="D36" s="1" t="s">
        <v>17</v>
      </c>
      <c r="E36" s="1" t="s">
        <v>84</v>
      </c>
      <c r="F36" s="1" t="s">
        <v>85</v>
      </c>
      <c r="G36" s="1" t="s">
        <v>20</v>
      </c>
      <c r="H36" s="1" t="s">
        <v>21</v>
      </c>
      <c r="I36" s="1" t="s">
        <v>22</v>
      </c>
      <c r="J36" s="1" t="s">
        <v>86</v>
      </c>
      <c r="K36" s="1" t="s">
        <v>22</v>
      </c>
      <c r="L36" s="1" t="s">
        <v>87</v>
      </c>
      <c r="M36" s="1" t="s">
        <v>25</v>
      </c>
      <c r="N36" s="1" t="s">
        <v>26</v>
      </c>
      <c r="O36" s="8">
        <v>1</v>
      </c>
      <c r="P36" s="9">
        <v>90</v>
      </c>
      <c r="Q36" s="9">
        <f t="shared" si="2"/>
        <v>90</v>
      </c>
      <c r="R36" s="9">
        <v>40.950000000000003</v>
      </c>
      <c r="S36" s="9">
        <f t="shared" si="1"/>
        <v>40.950000000000003</v>
      </c>
    </row>
    <row r="37" spans="2:19" ht="35.1" customHeight="1" x14ac:dyDescent="0.25">
      <c r="B37" s="1" t="s">
        <v>82</v>
      </c>
      <c r="C37" s="1" t="s">
        <v>83</v>
      </c>
      <c r="D37" s="1" t="s">
        <v>17</v>
      </c>
      <c r="E37" s="1" t="s">
        <v>88</v>
      </c>
      <c r="F37" s="1" t="s">
        <v>89</v>
      </c>
      <c r="G37" s="1" t="s">
        <v>20</v>
      </c>
      <c r="H37" s="1" t="s">
        <v>21</v>
      </c>
      <c r="I37" s="1" t="s">
        <v>22</v>
      </c>
      <c r="J37" s="1" t="s">
        <v>86</v>
      </c>
      <c r="K37" s="1" t="s">
        <v>22</v>
      </c>
      <c r="L37" s="1" t="s">
        <v>87</v>
      </c>
      <c r="M37" s="1" t="s">
        <v>25</v>
      </c>
      <c r="N37" s="1" t="s">
        <v>26</v>
      </c>
      <c r="O37" s="8">
        <v>6</v>
      </c>
      <c r="P37" s="9">
        <v>90</v>
      </c>
      <c r="Q37" s="9">
        <f t="shared" si="2"/>
        <v>540</v>
      </c>
      <c r="R37" s="9">
        <v>40.950000000000003</v>
      </c>
      <c r="S37" s="9">
        <f t="shared" si="1"/>
        <v>245.70000000000002</v>
      </c>
    </row>
    <row r="38" spans="2:19" ht="35.1" customHeight="1" x14ac:dyDescent="0.25">
      <c r="B38" s="1" t="s">
        <v>82</v>
      </c>
      <c r="C38" s="1" t="s">
        <v>83</v>
      </c>
      <c r="D38" s="1" t="s">
        <v>17</v>
      </c>
      <c r="E38" s="1" t="s">
        <v>90</v>
      </c>
      <c r="F38" s="1" t="s">
        <v>91</v>
      </c>
      <c r="G38" s="1" t="s">
        <v>20</v>
      </c>
      <c r="H38" s="1" t="s">
        <v>21</v>
      </c>
      <c r="I38" s="1" t="s">
        <v>22</v>
      </c>
      <c r="J38" s="1" t="s">
        <v>86</v>
      </c>
      <c r="K38" s="1" t="s">
        <v>22</v>
      </c>
      <c r="L38" s="1" t="s">
        <v>87</v>
      </c>
      <c r="M38" s="1" t="s">
        <v>25</v>
      </c>
      <c r="N38" s="1" t="s">
        <v>26</v>
      </c>
      <c r="O38" s="8">
        <v>17</v>
      </c>
      <c r="P38" s="9">
        <v>90</v>
      </c>
      <c r="Q38" s="9">
        <f t="shared" si="2"/>
        <v>1530</v>
      </c>
      <c r="R38" s="9">
        <v>40.950000000000003</v>
      </c>
      <c r="S38" s="9">
        <f t="shared" si="1"/>
        <v>696.15000000000009</v>
      </c>
    </row>
    <row r="39" spans="2:19" ht="35.1" customHeight="1" x14ac:dyDescent="0.25">
      <c r="B39" s="1" t="s">
        <v>82</v>
      </c>
      <c r="C39" s="1" t="s">
        <v>83</v>
      </c>
      <c r="D39" s="1" t="s">
        <v>17</v>
      </c>
      <c r="E39" s="1" t="s">
        <v>47</v>
      </c>
      <c r="F39" s="1" t="s">
        <v>92</v>
      </c>
      <c r="G39" s="1" t="s">
        <v>20</v>
      </c>
      <c r="H39" s="1" t="s">
        <v>21</v>
      </c>
      <c r="I39" s="1" t="s">
        <v>22</v>
      </c>
      <c r="J39" s="1" t="s">
        <v>86</v>
      </c>
      <c r="K39" s="1" t="s">
        <v>22</v>
      </c>
      <c r="L39" s="1" t="s">
        <v>87</v>
      </c>
      <c r="M39" s="1" t="s">
        <v>25</v>
      </c>
      <c r="N39" s="1" t="s">
        <v>26</v>
      </c>
      <c r="O39" s="8">
        <v>11</v>
      </c>
      <c r="P39" s="9">
        <v>90</v>
      </c>
      <c r="Q39" s="9">
        <f t="shared" si="2"/>
        <v>990</v>
      </c>
      <c r="R39" s="9">
        <v>40.950000000000003</v>
      </c>
      <c r="S39" s="9">
        <f t="shared" si="1"/>
        <v>450.45000000000005</v>
      </c>
    </row>
    <row r="40" spans="2:19" ht="35.1" customHeight="1" x14ac:dyDescent="0.25">
      <c r="B40" s="1" t="s">
        <v>82</v>
      </c>
      <c r="C40" s="1" t="s">
        <v>83</v>
      </c>
      <c r="D40" s="1" t="s">
        <v>17</v>
      </c>
      <c r="E40" s="1" t="s">
        <v>52</v>
      </c>
      <c r="F40" s="1" t="s">
        <v>93</v>
      </c>
      <c r="G40" s="1" t="s">
        <v>20</v>
      </c>
      <c r="H40" s="1" t="s">
        <v>21</v>
      </c>
      <c r="I40" s="1" t="s">
        <v>22</v>
      </c>
      <c r="J40" s="1" t="s">
        <v>86</v>
      </c>
      <c r="K40" s="1" t="s">
        <v>22</v>
      </c>
      <c r="L40" s="1" t="s">
        <v>87</v>
      </c>
      <c r="M40" s="1" t="s">
        <v>25</v>
      </c>
      <c r="N40" s="1" t="s">
        <v>26</v>
      </c>
      <c r="O40" s="8">
        <v>33</v>
      </c>
      <c r="P40" s="9">
        <v>90</v>
      </c>
      <c r="Q40" s="9">
        <f t="shared" si="2"/>
        <v>2970</v>
      </c>
      <c r="R40" s="9">
        <v>40.950000000000003</v>
      </c>
      <c r="S40" s="9">
        <f t="shared" si="1"/>
        <v>1351.3500000000001</v>
      </c>
    </row>
    <row r="41" spans="2:19" ht="35.1" customHeight="1" x14ac:dyDescent="0.25">
      <c r="B41" s="1" t="s">
        <v>82</v>
      </c>
      <c r="C41" s="1" t="s">
        <v>83</v>
      </c>
      <c r="D41" s="1" t="s">
        <v>17</v>
      </c>
      <c r="E41" s="1" t="s">
        <v>54</v>
      </c>
      <c r="F41" s="1" t="s">
        <v>94</v>
      </c>
      <c r="G41" s="1" t="s">
        <v>20</v>
      </c>
      <c r="H41" s="1" t="s">
        <v>21</v>
      </c>
      <c r="I41" s="1" t="s">
        <v>22</v>
      </c>
      <c r="J41" s="1" t="s">
        <v>86</v>
      </c>
      <c r="K41" s="1" t="s">
        <v>22</v>
      </c>
      <c r="L41" s="1" t="s">
        <v>87</v>
      </c>
      <c r="M41" s="1" t="s">
        <v>25</v>
      </c>
      <c r="N41" s="1" t="s">
        <v>26</v>
      </c>
      <c r="O41" s="8">
        <v>51</v>
      </c>
      <c r="P41" s="9">
        <v>90</v>
      </c>
      <c r="Q41" s="9">
        <f t="shared" si="2"/>
        <v>4590</v>
      </c>
      <c r="R41" s="9">
        <v>40.950000000000003</v>
      </c>
      <c r="S41" s="9">
        <f t="shared" si="1"/>
        <v>2088.4500000000003</v>
      </c>
    </row>
    <row r="42" spans="2:19" ht="35.1" customHeight="1" x14ac:dyDescent="0.25">
      <c r="B42" s="1" t="s">
        <v>82</v>
      </c>
      <c r="C42" s="1" t="s">
        <v>83</v>
      </c>
      <c r="D42" s="1" t="s">
        <v>17</v>
      </c>
      <c r="E42" s="1" t="s">
        <v>56</v>
      </c>
      <c r="F42" s="1" t="s">
        <v>95</v>
      </c>
      <c r="G42" s="1" t="s">
        <v>20</v>
      </c>
      <c r="H42" s="1" t="s">
        <v>21</v>
      </c>
      <c r="I42" s="1" t="s">
        <v>22</v>
      </c>
      <c r="J42" s="1" t="s">
        <v>86</v>
      </c>
      <c r="K42" s="1" t="s">
        <v>22</v>
      </c>
      <c r="L42" s="1" t="s">
        <v>87</v>
      </c>
      <c r="M42" s="1" t="s">
        <v>25</v>
      </c>
      <c r="N42" s="1" t="s">
        <v>26</v>
      </c>
      <c r="O42" s="8">
        <v>24</v>
      </c>
      <c r="P42" s="9">
        <v>90</v>
      </c>
      <c r="Q42" s="9">
        <f t="shared" si="2"/>
        <v>2160</v>
      </c>
      <c r="R42" s="9">
        <v>40.950000000000003</v>
      </c>
      <c r="S42" s="9">
        <f t="shared" si="1"/>
        <v>982.80000000000007</v>
      </c>
    </row>
    <row r="43" spans="2:19" ht="35.1" customHeight="1" x14ac:dyDescent="0.25">
      <c r="B43" s="1" t="s">
        <v>82</v>
      </c>
      <c r="C43" s="1" t="s">
        <v>83</v>
      </c>
      <c r="D43" s="1" t="s">
        <v>17</v>
      </c>
      <c r="E43" s="1" t="s">
        <v>58</v>
      </c>
      <c r="F43" s="1" t="s">
        <v>96</v>
      </c>
      <c r="G43" s="1" t="s">
        <v>20</v>
      </c>
      <c r="H43" s="1" t="s">
        <v>21</v>
      </c>
      <c r="I43" s="1" t="s">
        <v>22</v>
      </c>
      <c r="J43" s="1" t="s">
        <v>86</v>
      </c>
      <c r="K43" s="1" t="s">
        <v>22</v>
      </c>
      <c r="L43" s="1" t="s">
        <v>87</v>
      </c>
      <c r="M43" s="1" t="s">
        <v>25</v>
      </c>
      <c r="N43" s="1" t="s">
        <v>26</v>
      </c>
      <c r="O43" s="8">
        <v>52</v>
      </c>
      <c r="P43" s="9">
        <v>90</v>
      </c>
      <c r="Q43" s="9">
        <f t="shared" si="2"/>
        <v>4680</v>
      </c>
      <c r="R43" s="9">
        <v>40.950000000000003</v>
      </c>
      <c r="S43" s="9">
        <f t="shared" si="1"/>
        <v>2129.4</v>
      </c>
    </row>
    <row r="44" spans="2:19" ht="35.1" customHeight="1" x14ac:dyDescent="0.25">
      <c r="B44" s="1" t="s">
        <v>82</v>
      </c>
      <c r="C44" s="1" t="s">
        <v>83</v>
      </c>
      <c r="D44" s="1" t="s">
        <v>17</v>
      </c>
      <c r="E44" s="1" t="s">
        <v>18</v>
      </c>
      <c r="F44" s="1" t="s">
        <v>97</v>
      </c>
      <c r="G44" s="1" t="s">
        <v>20</v>
      </c>
      <c r="H44" s="1" t="s">
        <v>21</v>
      </c>
      <c r="I44" s="1" t="s">
        <v>22</v>
      </c>
      <c r="J44" s="1" t="s">
        <v>86</v>
      </c>
      <c r="K44" s="1" t="s">
        <v>22</v>
      </c>
      <c r="L44" s="1" t="s">
        <v>87</v>
      </c>
      <c r="M44" s="1" t="s">
        <v>25</v>
      </c>
      <c r="N44" s="1" t="s">
        <v>26</v>
      </c>
      <c r="O44" s="8">
        <v>23</v>
      </c>
      <c r="P44" s="9">
        <v>90</v>
      </c>
      <c r="Q44" s="9">
        <f t="shared" si="2"/>
        <v>2070</v>
      </c>
      <c r="R44" s="9">
        <v>40.950000000000003</v>
      </c>
      <c r="S44" s="9">
        <f t="shared" si="1"/>
        <v>941.85</v>
      </c>
    </row>
    <row r="45" spans="2:19" ht="35.1" customHeight="1" x14ac:dyDescent="0.25">
      <c r="B45" s="1" t="s">
        <v>82</v>
      </c>
      <c r="C45" s="1" t="s">
        <v>83</v>
      </c>
      <c r="D45" s="1" t="s">
        <v>17</v>
      </c>
      <c r="E45" s="1" t="s">
        <v>60</v>
      </c>
      <c r="F45" s="1" t="s">
        <v>98</v>
      </c>
      <c r="G45" s="1" t="s">
        <v>20</v>
      </c>
      <c r="H45" s="1" t="s">
        <v>21</v>
      </c>
      <c r="I45" s="1" t="s">
        <v>22</v>
      </c>
      <c r="J45" s="1" t="s">
        <v>86</v>
      </c>
      <c r="K45" s="1" t="s">
        <v>22</v>
      </c>
      <c r="L45" s="1" t="s">
        <v>87</v>
      </c>
      <c r="M45" s="1" t="s">
        <v>25</v>
      </c>
      <c r="N45" s="1" t="s">
        <v>26</v>
      </c>
      <c r="O45" s="8">
        <v>30</v>
      </c>
      <c r="P45" s="9">
        <v>90</v>
      </c>
      <c r="Q45" s="9">
        <f t="shared" si="2"/>
        <v>2700</v>
      </c>
      <c r="R45" s="9">
        <v>40.950000000000003</v>
      </c>
      <c r="S45" s="9">
        <f t="shared" si="1"/>
        <v>1228.5</v>
      </c>
    </row>
    <row r="46" spans="2:19" ht="35.1" customHeight="1" x14ac:dyDescent="0.25">
      <c r="B46" s="1" t="s">
        <v>82</v>
      </c>
      <c r="C46" s="1" t="s">
        <v>83</v>
      </c>
      <c r="D46" s="1" t="s">
        <v>17</v>
      </c>
      <c r="E46" s="1" t="s">
        <v>27</v>
      </c>
      <c r="F46" s="1" t="s">
        <v>99</v>
      </c>
      <c r="G46" s="1" t="s">
        <v>20</v>
      </c>
      <c r="H46" s="1" t="s">
        <v>21</v>
      </c>
      <c r="I46" s="1" t="s">
        <v>22</v>
      </c>
      <c r="J46" s="1" t="s">
        <v>86</v>
      </c>
      <c r="K46" s="1" t="s">
        <v>22</v>
      </c>
      <c r="L46" s="1" t="s">
        <v>87</v>
      </c>
      <c r="M46" s="1" t="s">
        <v>25</v>
      </c>
      <c r="N46" s="1" t="s">
        <v>26</v>
      </c>
      <c r="O46" s="8">
        <v>11</v>
      </c>
      <c r="P46" s="9">
        <v>90</v>
      </c>
      <c r="Q46" s="9">
        <f t="shared" si="2"/>
        <v>990</v>
      </c>
      <c r="R46" s="9">
        <v>40.950000000000003</v>
      </c>
      <c r="S46" s="9">
        <f t="shared" si="1"/>
        <v>450.45000000000005</v>
      </c>
    </row>
    <row r="47" spans="2:19" ht="35.1" customHeight="1" x14ac:dyDescent="0.25">
      <c r="B47" s="1" t="s">
        <v>82</v>
      </c>
      <c r="C47" s="1" t="s">
        <v>83</v>
      </c>
      <c r="D47" s="1" t="s">
        <v>17</v>
      </c>
      <c r="E47" s="1" t="s">
        <v>29</v>
      </c>
      <c r="F47" s="1" t="s">
        <v>100</v>
      </c>
      <c r="G47" s="1" t="s">
        <v>20</v>
      </c>
      <c r="H47" s="1" t="s">
        <v>21</v>
      </c>
      <c r="I47" s="1" t="s">
        <v>22</v>
      </c>
      <c r="J47" s="1" t="s">
        <v>86</v>
      </c>
      <c r="K47" s="1" t="s">
        <v>22</v>
      </c>
      <c r="L47" s="1" t="s">
        <v>87</v>
      </c>
      <c r="M47" s="1" t="s">
        <v>25</v>
      </c>
      <c r="N47" s="1" t="s">
        <v>26</v>
      </c>
      <c r="O47" s="8">
        <v>84</v>
      </c>
      <c r="P47" s="9">
        <v>90</v>
      </c>
      <c r="Q47" s="9">
        <f t="shared" si="2"/>
        <v>7560</v>
      </c>
      <c r="R47" s="9">
        <v>40.950000000000003</v>
      </c>
      <c r="S47" s="9">
        <f t="shared" si="1"/>
        <v>3439.8</v>
      </c>
    </row>
    <row r="48" spans="2:19" ht="35.1" customHeight="1" x14ac:dyDescent="0.25">
      <c r="B48" s="1" t="s">
        <v>82</v>
      </c>
      <c r="C48" s="1" t="s">
        <v>83</v>
      </c>
      <c r="D48" s="1" t="s">
        <v>17</v>
      </c>
      <c r="E48" s="1" t="s">
        <v>64</v>
      </c>
      <c r="F48" s="1" t="s">
        <v>101</v>
      </c>
      <c r="G48" s="1" t="s">
        <v>20</v>
      </c>
      <c r="H48" s="1" t="s">
        <v>21</v>
      </c>
      <c r="I48" s="1" t="s">
        <v>22</v>
      </c>
      <c r="J48" s="1" t="s">
        <v>86</v>
      </c>
      <c r="K48" s="1" t="s">
        <v>22</v>
      </c>
      <c r="L48" s="1" t="s">
        <v>87</v>
      </c>
      <c r="M48" s="1" t="s">
        <v>25</v>
      </c>
      <c r="N48" s="1" t="s">
        <v>26</v>
      </c>
      <c r="O48" s="8">
        <v>35</v>
      </c>
      <c r="P48" s="9">
        <v>90</v>
      </c>
      <c r="Q48" s="9">
        <f t="shared" si="2"/>
        <v>3150</v>
      </c>
      <c r="R48" s="9">
        <v>40.950000000000003</v>
      </c>
      <c r="S48" s="9">
        <f t="shared" si="1"/>
        <v>1433.25</v>
      </c>
    </row>
    <row r="49" spans="2:19" ht="35.1" customHeight="1" x14ac:dyDescent="0.25">
      <c r="B49" s="1" t="s">
        <v>82</v>
      </c>
      <c r="C49" s="1" t="s">
        <v>83</v>
      </c>
      <c r="D49" s="1" t="s">
        <v>17</v>
      </c>
      <c r="E49" s="1" t="s">
        <v>31</v>
      </c>
      <c r="F49" s="1" t="s">
        <v>102</v>
      </c>
      <c r="G49" s="1" t="s">
        <v>20</v>
      </c>
      <c r="H49" s="1" t="s">
        <v>21</v>
      </c>
      <c r="I49" s="1" t="s">
        <v>22</v>
      </c>
      <c r="J49" s="1" t="s">
        <v>86</v>
      </c>
      <c r="K49" s="1" t="s">
        <v>22</v>
      </c>
      <c r="L49" s="1" t="s">
        <v>87</v>
      </c>
      <c r="M49" s="1" t="s">
        <v>25</v>
      </c>
      <c r="N49" s="1" t="s">
        <v>26</v>
      </c>
      <c r="O49" s="8">
        <v>50</v>
      </c>
      <c r="P49" s="9">
        <v>90</v>
      </c>
      <c r="Q49" s="9">
        <f t="shared" si="2"/>
        <v>4500</v>
      </c>
      <c r="R49" s="9">
        <v>40.950000000000003</v>
      </c>
      <c r="S49" s="9">
        <f t="shared" si="1"/>
        <v>2047.5000000000002</v>
      </c>
    </row>
    <row r="50" spans="2:19" ht="35.1" customHeight="1" x14ac:dyDescent="0.25">
      <c r="B50" s="1" t="s">
        <v>82</v>
      </c>
      <c r="C50" s="1" t="s">
        <v>83</v>
      </c>
      <c r="D50" s="1" t="s">
        <v>17</v>
      </c>
      <c r="E50" s="1" t="s">
        <v>33</v>
      </c>
      <c r="F50" s="1" t="s">
        <v>103</v>
      </c>
      <c r="G50" s="1" t="s">
        <v>20</v>
      </c>
      <c r="H50" s="1" t="s">
        <v>21</v>
      </c>
      <c r="I50" s="1" t="s">
        <v>22</v>
      </c>
      <c r="J50" s="1" t="s">
        <v>86</v>
      </c>
      <c r="K50" s="1" t="s">
        <v>22</v>
      </c>
      <c r="L50" s="1" t="s">
        <v>87</v>
      </c>
      <c r="M50" s="1" t="s">
        <v>25</v>
      </c>
      <c r="N50" s="1" t="s">
        <v>26</v>
      </c>
      <c r="O50" s="8">
        <v>28</v>
      </c>
      <c r="P50" s="9">
        <v>90</v>
      </c>
      <c r="Q50" s="9">
        <f t="shared" si="2"/>
        <v>2520</v>
      </c>
      <c r="R50" s="9">
        <v>40.950000000000003</v>
      </c>
      <c r="S50" s="9">
        <f t="shared" si="1"/>
        <v>1146.6000000000001</v>
      </c>
    </row>
    <row r="51" spans="2:19" ht="35.1" customHeight="1" x14ac:dyDescent="0.25">
      <c r="B51" s="1" t="s">
        <v>82</v>
      </c>
      <c r="C51" s="1" t="s">
        <v>83</v>
      </c>
      <c r="D51" s="1" t="s">
        <v>17</v>
      </c>
      <c r="E51" s="1" t="s">
        <v>35</v>
      </c>
      <c r="F51" s="1" t="s">
        <v>104</v>
      </c>
      <c r="G51" s="1" t="s">
        <v>20</v>
      </c>
      <c r="H51" s="1" t="s">
        <v>21</v>
      </c>
      <c r="I51" s="1" t="s">
        <v>22</v>
      </c>
      <c r="J51" s="1" t="s">
        <v>86</v>
      </c>
      <c r="K51" s="1" t="s">
        <v>22</v>
      </c>
      <c r="L51" s="1" t="s">
        <v>87</v>
      </c>
      <c r="M51" s="1" t="s">
        <v>25</v>
      </c>
      <c r="N51" s="1" t="s">
        <v>26</v>
      </c>
      <c r="O51" s="8">
        <v>34</v>
      </c>
      <c r="P51" s="9">
        <v>90</v>
      </c>
      <c r="Q51" s="9">
        <f t="shared" si="2"/>
        <v>3060</v>
      </c>
      <c r="R51" s="9">
        <v>40.950000000000003</v>
      </c>
      <c r="S51" s="9">
        <f t="shared" si="1"/>
        <v>1392.3000000000002</v>
      </c>
    </row>
    <row r="52" spans="2:19" ht="35.1" customHeight="1" x14ac:dyDescent="0.25">
      <c r="B52" s="1" t="s">
        <v>82</v>
      </c>
      <c r="C52" s="1" t="s">
        <v>83</v>
      </c>
      <c r="D52" s="1" t="s">
        <v>17</v>
      </c>
      <c r="E52" s="1" t="s">
        <v>37</v>
      </c>
      <c r="F52" s="1" t="s">
        <v>105</v>
      </c>
      <c r="G52" s="1" t="s">
        <v>20</v>
      </c>
      <c r="H52" s="1" t="s">
        <v>21</v>
      </c>
      <c r="I52" s="1" t="s">
        <v>22</v>
      </c>
      <c r="J52" s="1" t="s">
        <v>86</v>
      </c>
      <c r="K52" s="1" t="s">
        <v>22</v>
      </c>
      <c r="L52" s="1" t="s">
        <v>87</v>
      </c>
      <c r="M52" s="1" t="s">
        <v>25</v>
      </c>
      <c r="N52" s="1" t="s">
        <v>26</v>
      </c>
      <c r="O52" s="8">
        <v>4</v>
      </c>
      <c r="P52" s="9">
        <v>90</v>
      </c>
      <c r="Q52" s="9">
        <f t="shared" si="2"/>
        <v>360</v>
      </c>
      <c r="R52" s="9">
        <v>40.950000000000003</v>
      </c>
      <c r="S52" s="9">
        <f t="shared" si="1"/>
        <v>163.80000000000001</v>
      </c>
    </row>
    <row r="53" spans="2:19" ht="35.1" customHeight="1" x14ac:dyDescent="0.25">
      <c r="B53" s="1" t="s">
        <v>82</v>
      </c>
      <c r="C53" s="1" t="s">
        <v>83</v>
      </c>
      <c r="D53" s="1" t="s">
        <v>17</v>
      </c>
      <c r="E53" s="1" t="s">
        <v>39</v>
      </c>
      <c r="F53" s="1" t="s">
        <v>106</v>
      </c>
      <c r="G53" s="1" t="s">
        <v>20</v>
      </c>
      <c r="H53" s="1" t="s">
        <v>21</v>
      </c>
      <c r="I53" s="1" t="s">
        <v>22</v>
      </c>
      <c r="J53" s="1" t="s">
        <v>86</v>
      </c>
      <c r="K53" s="1" t="s">
        <v>22</v>
      </c>
      <c r="L53" s="1" t="s">
        <v>87</v>
      </c>
      <c r="M53" s="1" t="s">
        <v>25</v>
      </c>
      <c r="N53" s="1" t="s">
        <v>26</v>
      </c>
      <c r="O53" s="8">
        <v>20</v>
      </c>
      <c r="P53" s="9">
        <v>90</v>
      </c>
      <c r="Q53" s="9">
        <f t="shared" si="2"/>
        <v>1800</v>
      </c>
      <c r="R53" s="9">
        <v>40.950000000000003</v>
      </c>
      <c r="S53" s="9">
        <f t="shared" si="1"/>
        <v>819</v>
      </c>
    </row>
    <row r="54" spans="2:19" ht="35.1" customHeight="1" x14ac:dyDescent="0.25">
      <c r="B54" s="1" t="s">
        <v>107</v>
      </c>
      <c r="C54" s="1" t="s">
        <v>108</v>
      </c>
      <c r="D54" s="1" t="s">
        <v>17</v>
      </c>
      <c r="E54" s="1" t="s">
        <v>88</v>
      </c>
      <c r="F54" s="1" t="s">
        <v>109</v>
      </c>
      <c r="G54" s="1" t="s">
        <v>20</v>
      </c>
      <c r="H54" s="1" t="s">
        <v>21</v>
      </c>
      <c r="I54" s="1" t="s">
        <v>22</v>
      </c>
      <c r="J54" s="1" t="s">
        <v>110</v>
      </c>
      <c r="K54" s="1" t="s">
        <v>22</v>
      </c>
      <c r="L54" s="1" t="s">
        <v>111</v>
      </c>
      <c r="M54" s="1" t="s">
        <v>25</v>
      </c>
      <c r="N54" s="1" t="s">
        <v>26</v>
      </c>
      <c r="O54" s="8">
        <v>43</v>
      </c>
      <c r="P54" s="9">
        <v>85</v>
      </c>
      <c r="Q54" s="9">
        <f t="shared" si="2"/>
        <v>3655</v>
      </c>
      <c r="R54" s="9">
        <v>38.65</v>
      </c>
      <c r="S54" s="9">
        <f t="shared" si="1"/>
        <v>1661.95</v>
      </c>
    </row>
    <row r="55" spans="2:19" ht="35.1" customHeight="1" x14ac:dyDescent="0.25">
      <c r="B55" s="1" t="s">
        <v>107</v>
      </c>
      <c r="C55" s="1" t="s">
        <v>108</v>
      </c>
      <c r="D55" s="1" t="s">
        <v>17</v>
      </c>
      <c r="E55" s="1" t="s">
        <v>90</v>
      </c>
      <c r="F55" s="1" t="s">
        <v>112</v>
      </c>
      <c r="G55" s="1" t="s">
        <v>20</v>
      </c>
      <c r="H55" s="1" t="s">
        <v>21</v>
      </c>
      <c r="I55" s="1" t="s">
        <v>22</v>
      </c>
      <c r="J55" s="1" t="s">
        <v>110</v>
      </c>
      <c r="K55" s="1" t="s">
        <v>22</v>
      </c>
      <c r="L55" s="1" t="s">
        <v>111</v>
      </c>
      <c r="M55" s="1" t="s">
        <v>25</v>
      </c>
      <c r="N55" s="1" t="s">
        <v>26</v>
      </c>
      <c r="O55" s="8">
        <v>36</v>
      </c>
      <c r="P55" s="9">
        <v>85</v>
      </c>
      <c r="Q55" s="9">
        <f t="shared" si="2"/>
        <v>3060</v>
      </c>
      <c r="R55" s="9">
        <v>38.65</v>
      </c>
      <c r="S55" s="9">
        <f t="shared" si="1"/>
        <v>1391.3999999999999</v>
      </c>
    </row>
    <row r="56" spans="2:19" ht="35.1" customHeight="1" x14ac:dyDescent="0.25">
      <c r="B56" s="1" t="s">
        <v>107</v>
      </c>
      <c r="C56" s="1" t="s">
        <v>108</v>
      </c>
      <c r="D56" s="1" t="s">
        <v>17</v>
      </c>
      <c r="E56" s="1" t="s">
        <v>47</v>
      </c>
      <c r="F56" s="1" t="s">
        <v>113</v>
      </c>
      <c r="G56" s="1" t="s">
        <v>20</v>
      </c>
      <c r="H56" s="1" t="s">
        <v>21</v>
      </c>
      <c r="I56" s="1" t="s">
        <v>22</v>
      </c>
      <c r="J56" s="1" t="s">
        <v>110</v>
      </c>
      <c r="K56" s="1" t="s">
        <v>22</v>
      </c>
      <c r="L56" s="1" t="s">
        <v>111</v>
      </c>
      <c r="M56" s="1" t="s">
        <v>25</v>
      </c>
      <c r="N56" s="1" t="s">
        <v>26</v>
      </c>
      <c r="O56" s="8">
        <v>32</v>
      </c>
      <c r="P56" s="9">
        <v>85</v>
      </c>
      <c r="Q56" s="9">
        <f t="shared" si="2"/>
        <v>2720</v>
      </c>
      <c r="R56" s="9">
        <v>38.65</v>
      </c>
      <c r="S56" s="9">
        <f t="shared" si="1"/>
        <v>1236.8</v>
      </c>
    </row>
    <row r="57" spans="2:19" ht="35.1" customHeight="1" x14ac:dyDescent="0.25">
      <c r="B57" s="1" t="s">
        <v>107</v>
      </c>
      <c r="C57" s="1" t="s">
        <v>108</v>
      </c>
      <c r="D57" s="1" t="s">
        <v>17</v>
      </c>
      <c r="E57" s="1" t="s">
        <v>52</v>
      </c>
      <c r="F57" s="1" t="s">
        <v>114</v>
      </c>
      <c r="G57" s="1" t="s">
        <v>20</v>
      </c>
      <c r="H57" s="1" t="s">
        <v>21</v>
      </c>
      <c r="I57" s="1" t="s">
        <v>22</v>
      </c>
      <c r="J57" s="1" t="s">
        <v>110</v>
      </c>
      <c r="K57" s="1" t="s">
        <v>22</v>
      </c>
      <c r="L57" s="1" t="s">
        <v>111</v>
      </c>
      <c r="M57" s="1" t="s">
        <v>25</v>
      </c>
      <c r="N57" s="1" t="s">
        <v>26</v>
      </c>
      <c r="O57" s="8">
        <v>14</v>
      </c>
      <c r="P57" s="9">
        <v>85</v>
      </c>
      <c r="Q57" s="9">
        <f t="shared" si="2"/>
        <v>1190</v>
      </c>
      <c r="R57" s="9">
        <v>38.65</v>
      </c>
      <c r="S57" s="9">
        <f t="shared" si="1"/>
        <v>541.1</v>
      </c>
    </row>
    <row r="58" spans="2:19" ht="35.1" customHeight="1" x14ac:dyDescent="0.25">
      <c r="B58" s="1" t="s">
        <v>107</v>
      </c>
      <c r="C58" s="1" t="s">
        <v>108</v>
      </c>
      <c r="D58" s="1" t="s">
        <v>17</v>
      </c>
      <c r="E58" s="1" t="s">
        <v>54</v>
      </c>
      <c r="F58" s="1" t="s">
        <v>115</v>
      </c>
      <c r="G58" s="1" t="s">
        <v>20</v>
      </c>
      <c r="H58" s="1" t="s">
        <v>21</v>
      </c>
      <c r="I58" s="1" t="s">
        <v>22</v>
      </c>
      <c r="J58" s="1" t="s">
        <v>110</v>
      </c>
      <c r="K58" s="1" t="s">
        <v>22</v>
      </c>
      <c r="L58" s="1" t="s">
        <v>111</v>
      </c>
      <c r="M58" s="1" t="s">
        <v>25</v>
      </c>
      <c r="N58" s="1" t="s">
        <v>26</v>
      </c>
      <c r="O58" s="8">
        <v>40</v>
      </c>
      <c r="P58" s="9">
        <v>85</v>
      </c>
      <c r="Q58" s="9">
        <f t="shared" si="2"/>
        <v>3400</v>
      </c>
      <c r="R58" s="9">
        <v>38.65</v>
      </c>
      <c r="S58" s="9">
        <f t="shared" si="1"/>
        <v>1546</v>
      </c>
    </row>
    <row r="59" spans="2:19" ht="35.1" customHeight="1" x14ac:dyDescent="0.25">
      <c r="B59" s="1" t="s">
        <v>107</v>
      </c>
      <c r="C59" s="1" t="s">
        <v>108</v>
      </c>
      <c r="D59" s="1" t="s">
        <v>17</v>
      </c>
      <c r="E59" s="1" t="s">
        <v>56</v>
      </c>
      <c r="F59" s="1" t="s">
        <v>116</v>
      </c>
      <c r="G59" s="1" t="s">
        <v>20</v>
      </c>
      <c r="H59" s="1" t="s">
        <v>21</v>
      </c>
      <c r="I59" s="1" t="s">
        <v>22</v>
      </c>
      <c r="J59" s="1" t="s">
        <v>110</v>
      </c>
      <c r="K59" s="1" t="s">
        <v>22</v>
      </c>
      <c r="L59" s="1" t="s">
        <v>111</v>
      </c>
      <c r="M59" s="1" t="s">
        <v>25</v>
      </c>
      <c r="N59" s="1" t="s">
        <v>26</v>
      </c>
      <c r="O59" s="8">
        <v>40</v>
      </c>
      <c r="P59" s="9">
        <v>85</v>
      </c>
      <c r="Q59" s="9">
        <f t="shared" si="2"/>
        <v>3400</v>
      </c>
      <c r="R59" s="9">
        <v>38.65</v>
      </c>
      <c r="S59" s="9">
        <f t="shared" si="1"/>
        <v>1546</v>
      </c>
    </row>
    <row r="60" spans="2:19" ht="35.1" customHeight="1" x14ac:dyDescent="0.25">
      <c r="B60" s="1" t="s">
        <v>107</v>
      </c>
      <c r="C60" s="1" t="s">
        <v>108</v>
      </c>
      <c r="D60" s="1" t="s">
        <v>17</v>
      </c>
      <c r="E60" s="1" t="s">
        <v>60</v>
      </c>
      <c r="F60" s="1" t="s">
        <v>117</v>
      </c>
      <c r="G60" s="1" t="s">
        <v>20</v>
      </c>
      <c r="H60" s="1" t="s">
        <v>21</v>
      </c>
      <c r="I60" s="1" t="s">
        <v>22</v>
      </c>
      <c r="J60" s="1" t="s">
        <v>110</v>
      </c>
      <c r="K60" s="1" t="s">
        <v>22</v>
      </c>
      <c r="L60" s="1" t="s">
        <v>111</v>
      </c>
      <c r="M60" s="1" t="s">
        <v>25</v>
      </c>
      <c r="N60" s="1" t="s">
        <v>26</v>
      </c>
      <c r="O60" s="8">
        <v>8</v>
      </c>
      <c r="P60" s="9">
        <v>85</v>
      </c>
      <c r="Q60" s="9">
        <f t="shared" si="2"/>
        <v>680</v>
      </c>
      <c r="R60" s="9">
        <v>38.65</v>
      </c>
      <c r="S60" s="9">
        <f t="shared" si="1"/>
        <v>309.2</v>
      </c>
    </row>
    <row r="61" spans="2:19" ht="35.1" customHeight="1" x14ac:dyDescent="0.25">
      <c r="B61" s="1" t="s">
        <v>107</v>
      </c>
      <c r="C61" s="1" t="s">
        <v>108</v>
      </c>
      <c r="D61" s="1" t="s">
        <v>17</v>
      </c>
      <c r="E61" s="1" t="s">
        <v>35</v>
      </c>
      <c r="F61" s="1" t="s">
        <v>118</v>
      </c>
      <c r="G61" s="1" t="s">
        <v>20</v>
      </c>
      <c r="H61" s="1" t="s">
        <v>21</v>
      </c>
      <c r="I61" s="1" t="s">
        <v>22</v>
      </c>
      <c r="J61" s="1" t="s">
        <v>110</v>
      </c>
      <c r="K61" s="1" t="s">
        <v>22</v>
      </c>
      <c r="L61" s="1" t="s">
        <v>111</v>
      </c>
      <c r="M61" s="1" t="s">
        <v>25</v>
      </c>
      <c r="N61" s="1" t="s">
        <v>26</v>
      </c>
      <c r="O61" s="8">
        <v>21</v>
      </c>
      <c r="P61" s="9">
        <v>85</v>
      </c>
      <c r="Q61" s="9">
        <f t="shared" si="2"/>
        <v>1785</v>
      </c>
      <c r="R61" s="9">
        <v>38.65</v>
      </c>
      <c r="S61" s="9">
        <f t="shared" si="1"/>
        <v>811.65</v>
      </c>
    </row>
    <row r="62" spans="2:19" ht="35.1" customHeight="1" x14ac:dyDescent="0.25">
      <c r="B62" s="1" t="s">
        <v>107</v>
      </c>
      <c r="C62" s="1" t="s">
        <v>108</v>
      </c>
      <c r="D62" s="1" t="s">
        <v>17</v>
      </c>
      <c r="E62" s="1" t="s">
        <v>37</v>
      </c>
      <c r="F62" s="1" t="s">
        <v>119</v>
      </c>
      <c r="G62" s="1" t="s">
        <v>20</v>
      </c>
      <c r="H62" s="1" t="s">
        <v>21</v>
      </c>
      <c r="I62" s="1" t="s">
        <v>22</v>
      </c>
      <c r="J62" s="1" t="s">
        <v>110</v>
      </c>
      <c r="K62" s="1" t="s">
        <v>22</v>
      </c>
      <c r="L62" s="1" t="s">
        <v>111</v>
      </c>
      <c r="M62" s="1" t="s">
        <v>25</v>
      </c>
      <c r="N62" s="1" t="s">
        <v>26</v>
      </c>
      <c r="O62" s="8">
        <v>1</v>
      </c>
      <c r="P62" s="9">
        <v>85</v>
      </c>
      <c r="Q62" s="9">
        <f t="shared" si="2"/>
        <v>85</v>
      </c>
      <c r="R62" s="9">
        <v>38.65</v>
      </c>
      <c r="S62" s="9">
        <f t="shared" si="1"/>
        <v>38.65</v>
      </c>
    </row>
    <row r="63" spans="2:19" ht="35.1" customHeight="1" x14ac:dyDescent="0.25">
      <c r="B63" s="1" t="s">
        <v>107</v>
      </c>
      <c r="C63" s="1" t="s">
        <v>108</v>
      </c>
      <c r="D63" s="1" t="s">
        <v>17</v>
      </c>
      <c r="E63" s="1" t="s">
        <v>39</v>
      </c>
      <c r="F63" s="1" t="s">
        <v>120</v>
      </c>
      <c r="G63" s="1" t="s">
        <v>20</v>
      </c>
      <c r="H63" s="1" t="s">
        <v>21</v>
      </c>
      <c r="I63" s="1" t="s">
        <v>22</v>
      </c>
      <c r="J63" s="1" t="s">
        <v>110</v>
      </c>
      <c r="K63" s="1" t="s">
        <v>22</v>
      </c>
      <c r="L63" s="1" t="s">
        <v>111</v>
      </c>
      <c r="M63" s="1" t="s">
        <v>25</v>
      </c>
      <c r="N63" s="1" t="s">
        <v>26</v>
      </c>
      <c r="O63" s="8">
        <v>38</v>
      </c>
      <c r="P63" s="9">
        <v>85</v>
      </c>
      <c r="Q63" s="9">
        <f t="shared" si="2"/>
        <v>3230</v>
      </c>
      <c r="R63" s="9">
        <v>38.65</v>
      </c>
      <c r="S63" s="9">
        <f t="shared" si="1"/>
        <v>1468.7</v>
      </c>
    </row>
    <row r="64" spans="2:19" ht="35.1" customHeight="1" x14ac:dyDescent="0.25">
      <c r="B64" s="1" t="s">
        <v>107</v>
      </c>
      <c r="C64" s="1" t="s">
        <v>108</v>
      </c>
      <c r="D64" s="1" t="s">
        <v>17</v>
      </c>
      <c r="E64" s="1" t="s">
        <v>41</v>
      </c>
      <c r="F64" s="1" t="s">
        <v>121</v>
      </c>
      <c r="G64" s="1" t="s">
        <v>20</v>
      </c>
      <c r="H64" s="1" t="s">
        <v>21</v>
      </c>
      <c r="I64" s="1" t="s">
        <v>22</v>
      </c>
      <c r="J64" s="1" t="s">
        <v>110</v>
      </c>
      <c r="K64" s="1" t="s">
        <v>22</v>
      </c>
      <c r="L64" s="1" t="s">
        <v>111</v>
      </c>
      <c r="M64" s="1" t="s">
        <v>25</v>
      </c>
      <c r="N64" s="1" t="s">
        <v>26</v>
      </c>
      <c r="O64" s="8">
        <v>3</v>
      </c>
      <c r="P64" s="9">
        <v>85</v>
      </c>
      <c r="Q64" s="9">
        <f t="shared" si="2"/>
        <v>255</v>
      </c>
      <c r="R64" s="9">
        <v>38.65</v>
      </c>
      <c r="S64" s="9">
        <f t="shared" si="1"/>
        <v>115.94999999999999</v>
      </c>
    </row>
    <row r="65" spans="2:19" ht="35.1" customHeight="1" x14ac:dyDescent="0.25">
      <c r="B65" s="1" t="s">
        <v>122</v>
      </c>
      <c r="C65" s="1" t="s">
        <v>123</v>
      </c>
      <c r="D65" s="1" t="s">
        <v>17</v>
      </c>
      <c r="E65" s="1" t="s">
        <v>88</v>
      </c>
      <c r="F65" s="1" t="s">
        <v>124</v>
      </c>
      <c r="G65" s="1" t="s">
        <v>20</v>
      </c>
      <c r="H65" s="1" t="s">
        <v>21</v>
      </c>
      <c r="I65" s="1" t="s">
        <v>22</v>
      </c>
      <c r="J65" s="1" t="s">
        <v>110</v>
      </c>
      <c r="K65" s="1" t="s">
        <v>22</v>
      </c>
      <c r="L65" s="1" t="s">
        <v>111</v>
      </c>
      <c r="M65" s="1" t="s">
        <v>25</v>
      </c>
      <c r="N65" s="1" t="s">
        <v>26</v>
      </c>
      <c r="O65" s="8">
        <v>34</v>
      </c>
      <c r="P65" s="9">
        <v>85</v>
      </c>
      <c r="Q65" s="9">
        <f t="shared" si="2"/>
        <v>2890</v>
      </c>
      <c r="R65" s="9">
        <v>38.65</v>
      </c>
      <c r="S65" s="9">
        <f t="shared" si="1"/>
        <v>1314.1</v>
      </c>
    </row>
    <row r="66" spans="2:19" ht="35.1" customHeight="1" x14ac:dyDescent="0.25">
      <c r="B66" s="1" t="s">
        <v>122</v>
      </c>
      <c r="C66" s="1" t="s">
        <v>123</v>
      </c>
      <c r="D66" s="1" t="s">
        <v>17</v>
      </c>
      <c r="E66" s="1" t="s">
        <v>90</v>
      </c>
      <c r="F66" s="1" t="s">
        <v>125</v>
      </c>
      <c r="G66" s="1" t="s">
        <v>20</v>
      </c>
      <c r="H66" s="1" t="s">
        <v>21</v>
      </c>
      <c r="I66" s="1" t="s">
        <v>22</v>
      </c>
      <c r="J66" s="1" t="s">
        <v>110</v>
      </c>
      <c r="K66" s="1" t="s">
        <v>22</v>
      </c>
      <c r="L66" s="1" t="s">
        <v>111</v>
      </c>
      <c r="M66" s="1" t="s">
        <v>25</v>
      </c>
      <c r="N66" s="1" t="s">
        <v>26</v>
      </c>
      <c r="O66" s="8">
        <v>35</v>
      </c>
      <c r="P66" s="9">
        <v>85</v>
      </c>
      <c r="Q66" s="9">
        <f t="shared" si="2"/>
        <v>2975</v>
      </c>
      <c r="R66" s="9">
        <v>38.65</v>
      </c>
      <c r="S66" s="9">
        <f t="shared" si="1"/>
        <v>1352.75</v>
      </c>
    </row>
    <row r="67" spans="2:19" ht="35.1" customHeight="1" x14ac:dyDescent="0.25">
      <c r="B67" s="1" t="s">
        <v>122</v>
      </c>
      <c r="C67" s="1" t="s">
        <v>123</v>
      </c>
      <c r="D67" s="1" t="s">
        <v>17</v>
      </c>
      <c r="E67" s="1" t="s">
        <v>47</v>
      </c>
      <c r="F67" s="1" t="s">
        <v>126</v>
      </c>
      <c r="G67" s="1" t="s">
        <v>20</v>
      </c>
      <c r="H67" s="1" t="s">
        <v>21</v>
      </c>
      <c r="I67" s="1" t="s">
        <v>22</v>
      </c>
      <c r="J67" s="1" t="s">
        <v>110</v>
      </c>
      <c r="K67" s="1" t="s">
        <v>22</v>
      </c>
      <c r="L67" s="1" t="s">
        <v>111</v>
      </c>
      <c r="M67" s="1" t="s">
        <v>25</v>
      </c>
      <c r="N67" s="1" t="s">
        <v>26</v>
      </c>
      <c r="O67" s="8">
        <v>34</v>
      </c>
      <c r="P67" s="9">
        <v>85</v>
      </c>
      <c r="Q67" s="9">
        <f t="shared" ref="Q67:Q84" si="3">P67*O67</f>
        <v>2890</v>
      </c>
      <c r="R67" s="9">
        <v>38.65</v>
      </c>
      <c r="S67" s="9">
        <f t="shared" si="1"/>
        <v>1314.1</v>
      </c>
    </row>
    <row r="68" spans="2:19" ht="35.1" customHeight="1" x14ac:dyDescent="0.25">
      <c r="B68" s="1" t="s">
        <v>122</v>
      </c>
      <c r="C68" s="1" t="s">
        <v>123</v>
      </c>
      <c r="D68" s="1" t="s">
        <v>17</v>
      </c>
      <c r="E68" s="1" t="s">
        <v>52</v>
      </c>
      <c r="F68" s="1" t="s">
        <v>127</v>
      </c>
      <c r="G68" s="1" t="s">
        <v>20</v>
      </c>
      <c r="H68" s="1" t="s">
        <v>21</v>
      </c>
      <c r="I68" s="1" t="s">
        <v>22</v>
      </c>
      <c r="J68" s="1" t="s">
        <v>110</v>
      </c>
      <c r="K68" s="1" t="s">
        <v>22</v>
      </c>
      <c r="L68" s="1" t="s">
        <v>111</v>
      </c>
      <c r="M68" s="1" t="s">
        <v>25</v>
      </c>
      <c r="N68" s="1" t="s">
        <v>26</v>
      </c>
      <c r="O68" s="8">
        <v>32</v>
      </c>
      <c r="P68" s="9">
        <v>85</v>
      </c>
      <c r="Q68" s="9">
        <f t="shared" si="3"/>
        <v>2720</v>
      </c>
      <c r="R68" s="9">
        <v>38.65</v>
      </c>
      <c r="S68" s="9">
        <f t="shared" ref="S68:S84" si="4">R68*O68</f>
        <v>1236.8</v>
      </c>
    </row>
    <row r="69" spans="2:19" ht="35.1" customHeight="1" x14ac:dyDescent="0.25">
      <c r="B69" s="1" t="s">
        <v>122</v>
      </c>
      <c r="C69" s="1" t="s">
        <v>123</v>
      </c>
      <c r="D69" s="1" t="s">
        <v>17</v>
      </c>
      <c r="E69" s="1" t="s">
        <v>54</v>
      </c>
      <c r="F69" s="1" t="s">
        <v>128</v>
      </c>
      <c r="G69" s="1" t="s">
        <v>20</v>
      </c>
      <c r="H69" s="1" t="s">
        <v>21</v>
      </c>
      <c r="I69" s="1" t="s">
        <v>22</v>
      </c>
      <c r="J69" s="1" t="s">
        <v>110</v>
      </c>
      <c r="K69" s="1" t="s">
        <v>22</v>
      </c>
      <c r="L69" s="1" t="s">
        <v>111</v>
      </c>
      <c r="M69" s="1" t="s">
        <v>25</v>
      </c>
      <c r="N69" s="1" t="s">
        <v>26</v>
      </c>
      <c r="O69" s="8">
        <v>31</v>
      </c>
      <c r="P69" s="9">
        <v>85</v>
      </c>
      <c r="Q69" s="9">
        <f t="shared" si="3"/>
        <v>2635</v>
      </c>
      <c r="R69" s="9">
        <v>38.65</v>
      </c>
      <c r="S69" s="9">
        <f t="shared" si="4"/>
        <v>1198.1499999999999</v>
      </c>
    </row>
    <row r="70" spans="2:19" ht="35.1" customHeight="1" x14ac:dyDescent="0.25">
      <c r="B70" s="1" t="s">
        <v>122</v>
      </c>
      <c r="C70" s="1" t="s">
        <v>123</v>
      </c>
      <c r="D70" s="1" t="s">
        <v>17</v>
      </c>
      <c r="E70" s="1" t="s">
        <v>56</v>
      </c>
      <c r="F70" s="1" t="s">
        <v>129</v>
      </c>
      <c r="G70" s="1" t="s">
        <v>20</v>
      </c>
      <c r="H70" s="1" t="s">
        <v>21</v>
      </c>
      <c r="I70" s="1" t="s">
        <v>22</v>
      </c>
      <c r="J70" s="1" t="s">
        <v>110</v>
      </c>
      <c r="K70" s="1" t="s">
        <v>22</v>
      </c>
      <c r="L70" s="1" t="s">
        <v>111</v>
      </c>
      <c r="M70" s="1" t="s">
        <v>25</v>
      </c>
      <c r="N70" s="1" t="s">
        <v>26</v>
      </c>
      <c r="O70" s="8">
        <v>35</v>
      </c>
      <c r="P70" s="9">
        <v>85</v>
      </c>
      <c r="Q70" s="9">
        <f t="shared" si="3"/>
        <v>2975</v>
      </c>
      <c r="R70" s="9">
        <v>38.65</v>
      </c>
      <c r="S70" s="9">
        <f t="shared" si="4"/>
        <v>1352.75</v>
      </c>
    </row>
    <row r="71" spans="2:19" ht="35.1" customHeight="1" x14ac:dyDescent="0.25">
      <c r="B71" s="1" t="s">
        <v>122</v>
      </c>
      <c r="C71" s="1" t="s">
        <v>123</v>
      </c>
      <c r="D71" s="1" t="s">
        <v>17</v>
      </c>
      <c r="E71" s="1" t="s">
        <v>29</v>
      </c>
      <c r="F71" s="1" t="s">
        <v>130</v>
      </c>
      <c r="G71" s="1" t="s">
        <v>20</v>
      </c>
      <c r="H71" s="1" t="s">
        <v>21</v>
      </c>
      <c r="I71" s="1" t="s">
        <v>22</v>
      </c>
      <c r="J71" s="1" t="s">
        <v>110</v>
      </c>
      <c r="K71" s="1" t="s">
        <v>22</v>
      </c>
      <c r="L71" s="1" t="s">
        <v>111</v>
      </c>
      <c r="M71" s="1" t="s">
        <v>25</v>
      </c>
      <c r="N71" s="1" t="s">
        <v>26</v>
      </c>
      <c r="O71" s="8">
        <v>2</v>
      </c>
      <c r="P71" s="9">
        <v>85</v>
      </c>
      <c r="Q71" s="9">
        <f t="shared" si="3"/>
        <v>170</v>
      </c>
      <c r="R71" s="9">
        <v>38.65</v>
      </c>
      <c r="S71" s="9">
        <f t="shared" si="4"/>
        <v>77.3</v>
      </c>
    </row>
    <row r="72" spans="2:19" ht="35.1" customHeight="1" x14ac:dyDescent="0.25">
      <c r="B72" s="1" t="s">
        <v>122</v>
      </c>
      <c r="C72" s="1" t="s">
        <v>123</v>
      </c>
      <c r="D72" s="1" t="s">
        <v>17</v>
      </c>
      <c r="E72" s="1" t="s">
        <v>33</v>
      </c>
      <c r="F72" s="1" t="s">
        <v>131</v>
      </c>
      <c r="G72" s="1" t="s">
        <v>20</v>
      </c>
      <c r="H72" s="1" t="s">
        <v>21</v>
      </c>
      <c r="I72" s="1" t="s">
        <v>22</v>
      </c>
      <c r="J72" s="1" t="s">
        <v>110</v>
      </c>
      <c r="K72" s="1" t="s">
        <v>22</v>
      </c>
      <c r="L72" s="1" t="s">
        <v>111</v>
      </c>
      <c r="M72" s="1" t="s">
        <v>25</v>
      </c>
      <c r="N72" s="1" t="s">
        <v>26</v>
      </c>
      <c r="O72" s="8">
        <v>2</v>
      </c>
      <c r="P72" s="9">
        <v>85</v>
      </c>
      <c r="Q72" s="9">
        <f t="shared" si="3"/>
        <v>170</v>
      </c>
      <c r="R72" s="9">
        <v>38.65</v>
      </c>
      <c r="S72" s="9">
        <f t="shared" si="4"/>
        <v>77.3</v>
      </c>
    </row>
    <row r="73" spans="2:19" ht="35.1" customHeight="1" x14ac:dyDescent="0.25">
      <c r="B73" s="1" t="s">
        <v>122</v>
      </c>
      <c r="C73" s="1" t="s">
        <v>123</v>
      </c>
      <c r="D73" s="1" t="s">
        <v>17</v>
      </c>
      <c r="E73" s="1" t="s">
        <v>37</v>
      </c>
      <c r="F73" s="1" t="s">
        <v>132</v>
      </c>
      <c r="G73" s="1" t="s">
        <v>20</v>
      </c>
      <c r="H73" s="1" t="s">
        <v>21</v>
      </c>
      <c r="I73" s="1" t="s">
        <v>22</v>
      </c>
      <c r="J73" s="1" t="s">
        <v>110</v>
      </c>
      <c r="K73" s="1" t="s">
        <v>22</v>
      </c>
      <c r="L73" s="1" t="s">
        <v>111</v>
      </c>
      <c r="M73" s="1" t="s">
        <v>25</v>
      </c>
      <c r="N73" s="1" t="s">
        <v>26</v>
      </c>
      <c r="O73" s="8">
        <v>6</v>
      </c>
      <c r="P73" s="9">
        <v>85</v>
      </c>
      <c r="Q73" s="9">
        <f t="shared" si="3"/>
        <v>510</v>
      </c>
      <c r="R73" s="9">
        <v>38.65</v>
      </c>
      <c r="S73" s="9">
        <f t="shared" si="4"/>
        <v>231.89999999999998</v>
      </c>
    </row>
    <row r="74" spans="2:19" ht="35.1" customHeight="1" x14ac:dyDescent="0.25">
      <c r="B74" s="1" t="s">
        <v>133</v>
      </c>
      <c r="C74" s="1" t="s">
        <v>134</v>
      </c>
      <c r="D74" s="1" t="s">
        <v>17</v>
      </c>
      <c r="E74" s="1" t="s">
        <v>84</v>
      </c>
      <c r="F74" s="1" t="s">
        <v>135</v>
      </c>
      <c r="G74" s="1" t="s">
        <v>20</v>
      </c>
      <c r="H74" s="1" t="s">
        <v>49</v>
      </c>
      <c r="I74" s="1" t="s">
        <v>22</v>
      </c>
      <c r="J74" s="1" t="s">
        <v>136</v>
      </c>
      <c r="K74" s="1" t="s">
        <v>22</v>
      </c>
      <c r="L74" s="1" t="s">
        <v>137</v>
      </c>
      <c r="M74" s="1" t="s">
        <v>25</v>
      </c>
      <c r="N74" s="1" t="s">
        <v>26</v>
      </c>
      <c r="O74" s="8">
        <v>18</v>
      </c>
      <c r="P74" s="9">
        <v>95</v>
      </c>
      <c r="Q74" s="9">
        <f t="shared" si="3"/>
        <v>1710</v>
      </c>
      <c r="R74" s="9">
        <v>43.2</v>
      </c>
      <c r="S74" s="9">
        <f t="shared" si="4"/>
        <v>777.6</v>
      </c>
    </row>
    <row r="75" spans="2:19" ht="35.1" customHeight="1" x14ac:dyDescent="0.25">
      <c r="B75" s="1" t="s">
        <v>133</v>
      </c>
      <c r="C75" s="1" t="s">
        <v>134</v>
      </c>
      <c r="D75" s="1" t="s">
        <v>17</v>
      </c>
      <c r="E75" s="1" t="s">
        <v>88</v>
      </c>
      <c r="F75" s="1" t="s">
        <v>138</v>
      </c>
      <c r="G75" s="1" t="s">
        <v>20</v>
      </c>
      <c r="H75" s="1" t="s">
        <v>49</v>
      </c>
      <c r="I75" s="1" t="s">
        <v>22</v>
      </c>
      <c r="J75" s="1" t="s">
        <v>136</v>
      </c>
      <c r="K75" s="1" t="s">
        <v>22</v>
      </c>
      <c r="L75" s="1" t="s">
        <v>137</v>
      </c>
      <c r="M75" s="1" t="s">
        <v>25</v>
      </c>
      <c r="N75" s="1" t="s">
        <v>26</v>
      </c>
      <c r="O75" s="8">
        <v>16</v>
      </c>
      <c r="P75" s="9">
        <v>95</v>
      </c>
      <c r="Q75" s="9">
        <f t="shared" si="3"/>
        <v>1520</v>
      </c>
      <c r="R75" s="9">
        <v>43.2</v>
      </c>
      <c r="S75" s="9">
        <f t="shared" si="4"/>
        <v>691.2</v>
      </c>
    </row>
    <row r="76" spans="2:19" ht="35.1" customHeight="1" x14ac:dyDescent="0.25">
      <c r="B76" s="1" t="s">
        <v>133</v>
      </c>
      <c r="C76" s="1" t="s">
        <v>134</v>
      </c>
      <c r="D76" s="1" t="s">
        <v>17</v>
      </c>
      <c r="E76" s="1" t="s">
        <v>90</v>
      </c>
      <c r="F76" s="1" t="s">
        <v>139</v>
      </c>
      <c r="G76" s="1" t="s">
        <v>20</v>
      </c>
      <c r="H76" s="1" t="s">
        <v>49</v>
      </c>
      <c r="I76" s="1" t="s">
        <v>22</v>
      </c>
      <c r="J76" s="1" t="s">
        <v>136</v>
      </c>
      <c r="K76" s="1" t="s">
        <v>22</v>
      </c>
      <c r="L76" s="1" t="s">
        <v>137</v>
      </c>
      <c r="M76" s="1" t="s">
        <v>25</v>
      </c>
      <c r="N76" s="1" t="s">
        <v>26</v>
      </c>
      <c r="O76" s="8">
        <v>28</v>
      </c>
      <c r="P76" s="9">
        <v>95</v>
      </c>
      <c r="Q76" s="9">
        <f t="shared" si="3"/>
        <v>2660</v>
      </c>
      <c r="R76" s="9">
        <v>43.2</v>
      </c>
      <c r="S76" s="9">
        <f t="shared" si="4"/>
        <v>1209.6000000000001</v>
      </c>
    </row>
    <row r="77" spans="2:19" ht="35.1" customHeight="1" x14ac:dyDescent="0.25">
      <c r="B77" s="1" t="s">
        <v>133</v>
      </c>
      <c r="C77" s="1" t="s">
        <v>134</v>
      </c>
      <c r="D77" s="1" t="s">
        <v>17</v>
      </c>
      <c r="E77" s="1" t="s">
        <v>47</v>
      </c>
      <c r="F77" s="1" t="s">
        <v>140</v>
      </c>
      <c r="G77" s="1" t="s">
        <v>20</v>
      </c>
      <c r="H77" s="1" t="s">
        <v>49</v>
      </c>
      <c r="I77" s="1" t="s">
        <v>22</v>
      </c>
      <c r="J77" s="1" t="s">
        <v>136</v>
      </c>
      <c r="K77" s="1" t="s">
        <v>22</v>
      </c>
      <c r="L77" s="1" t="s">
        <v>137</v>
      </c>
      <c r="M77" s="1" t="s">
        <v>25</v>
      </c>
      <c r="N77" s="1" t="s">
        <v>26</v>
      </c>
      <c r="O77" s="8">
        <v>25</v>
      </c>
      <c r="P77" s="9">
        <v>95</v>
      </c>
      <c r="Q77" s="9">
        <f t="shared" si="3"/>
        <v>2375</v>
      </c>
      <c r="R77" s="9">
        <v>43.2</v>
      </c>
      <c r="S77" s="9">
        <f t="shared" si="4"/>
        <v>1080</v>
      </c>
    </row>
    <row r="78" spans="2:19" ht="35.1" customHeight="1" x14ac:dyDescent="0.25">
      <c r="B78" s="1" t="s">
        <v>133</v>
      </c>
      <c r="C78" s="1" t="s">
        <v>134</v>
      </c>
      <c r="D78" s="1" t="s">
        <v>17</v>
      </c>
      <c r="E78" s="1" t="s">
        <v>52</v>
      </c>
      <c r="F78" s="1" t="s">
        <v>141</v>
      </c>
      <c r="G78" s="1" t="s">
        <v>20</v>
      </c>
      <c r="H78" s="1" t="s">
        <v>49</v>
      </c>
      <c r="I78" s="1" t="s">
        <v>22</v>
      </c>
      <c r="J78" s="1" t="s">
        <v>136</v>
      </c>
      <c r="K78" s="1" t="s">
        <v>22</v>
      </c>
      <c r="L78" s="1" t="s">
        <v>137</v>
      </c>
      <c r="M78" s="1" t="s">
        <v>25</v>
      </c>
      <c r="N78" s="1" t="s">
        <v>26</v>
      </c>
      <c r="O78" s="8">
        <v>55</v>
      </c>
      <c r="P78" s="9">
        <v>95</v>
      </c>
      <c r="Q78" s="9">
        <f t="shared" si="3"/>
        <v>5225</v>
      </c>
      <c r="R78" s="9">
        <v>43.2</v>
      </c>
      <c r="S78" s="9">
        <f t="shared" si="4"/>
        <v>2376</v>
      </c>
    </row>
    <row r="79" spans="2:19" ht="35.1" customHeight="1" x14ac:dyDescent="0.25">
      <c r="B79" s="1" t="s">
        <v>133</v>
      </c>
      <c r="C79" s="1" t="s">
        <v>134</v>
      </c>
      <c r="D79" s="1" t="s">
        <v>17</v>
      </c>
      <c r="E79" s="1" t="s">
        <v>54</v>
      </c>
      <c r="F79" s="1" t="s">
        <v>142</v>
      </c>
      <c r="G79" s="1" t="s">
        <v>20</v>
      </c>
      <c r="H79" s="1" t="s">
        <v>49</v>
      </c>
      <c r="I79" s="1" t="s">
        <v>22</v>
      </c>
      <c r="J79" s="1" t="s">
        <v>136</v>
      </c>
      <c r="K79" s="1" t="s">
        <v>22</v>
      </c>
      <c r="L79" s="1" t="s">
        <v>137</v>
      </c>
      <c r="M79" s="1" t="s">
        <v>25</v>
      </c>
      <c r="N79" s="1" t="s">
        <v>26</v>
      </c>
      <c r="O79" s="8">
        <v>99</v>
      </c>
      <c r="P79" s="9">
        <v>95</v>
      </c>
      <c r="Q79" s="9">
        <f t="shared" si="3"/>
        <v>9405</v>
      </c>
      <c r="R79" s="9">
        <v>43.2</v>
      </c>
      <c r="S79" s="9">
        <f t="shared" si="4"/>
        <v>4276.8</v>
      </c>
    </row>
    <row r="80" spans="2:19" ht="35.1" customHeight="1" x14ac:dyDescent="0.25">
      <c r="B80" s="1" t="s">
        <v>133</v>
      </c>
      <c r="C80" s="1" t="s">
        <v>134</v>
      </c>
      <c r="D80" s="1" t="s">
        <v>17</v>
      </c>
      <c r="E80" s="1" t="s">
        <v>56</v>
      </c>
      <c r="F80" s="1" t="s">
        <v>143</v>
      </c>
      <c r="G80" s="1" t="s">
        <v>20</v>
      </c>
      <c r="H80" s="1" t="s">
        <v>49</v>
      </c>
      <c r="I80" s="1" t="s">
        <v>22</v>
      </c>
      <c r="J80" s="1" t="s">
        <v>136</v>
      </c>
      <c r="K80" s="1" t="s">
        <v>22</v>
      </c>
      <c r="L80" s="1" t="s">
        <v>137</v>
      </c>
      <c r="M80" s="1" t="s">
        <v>25</v>
      </c>
      <c r="N80" s="1" t="s">
        <v>26</v>
      </c>
      <c r="O80" s="8">
        <v>22</v>
      </c>
      <c r="P80" s="9">
        <v>95</v>
      </c>
      <c r="Q80" s="9">
        <f t="shared" si="3"/>
        <v>2090</v>
      </c>
      <c r="R80" s="9">
        <v>43.2</v>
      </c>
      <c r="S80" s="9">
        <f t="shared" si="4"/>
        <v>950.40000000000009</v>
      </c>
    </row>
    <row r="81" spans="2:19" ht="35.1" customHeight="1" x14ac:dyDescent="0.25">
      <c r="B81" s="1" t="s">
        <v>133</v>
      </c>
      <c r="C81" s="1" t="s">
        <v>134</v>
      </c>
      <c r="D81" s="1" t="s">
        <v>17</v>
      </c>
      <c r="E81" s="1" t="s">
        <v>64</v>
      </c>
      <c r="F81" s="1" t="s">
        <v>144</v>
      </c>
      <c r="G81" s="1" t="s">
        <v>20</v>
      </c>
      <c r="H81" s="1" t="s">
        <v>49</v>
      </c>
      <c r="I81" s="1" t="s">
        <v>22</v>
      </c>
      <c r="J81" s="1" t="s">
        <v>136</v>
      </c>
      <c r="K81" s="1" t="s">
        <v>22</v>
      </c>
      <c r="L81" s="1" t="s">
        <v>137</v>
      </c>
      <c r="M81" s="1" t="s">
        <v>25</v>
      </c>
      <c r="N81" s="1" t="s">
        <v>26</v>
      </c>
      <c r="O81" s="8">
        <v>7</v>
      </c>
      <c r="P81" s="9">
        <v>95</v>
      </c>
      <c r="Q81" s="9">
        <f t="shared" si="3"/>
        <v>665</v>
      </c>
      <c r="R81" s="9">
        <v>43.2</v>
      </c>
      <c r="S81" s="9">
        <f t="shared" si="4"/>
        <v>302.40000000000003</v>
      </c>
    </row>
    <row r="82" spans="2:19" ht="35.1" customHeight="1" x14ac:dyDescent="0.25">
      <c r="B82" s="1" t="s">
        <v>133</v>
      </c>
      <c r="C82" s="1" t="s">
        <v>134</v>
      </c>
      <c r="D82" s="1" t="s">
        <v>17</v>
      </c>
      <c r="E82" s="1" t="s">
        <v>31</v>
      </c>
      <c r="F82" s="1" t="s">
        <v>145</v>
      </c>
      <c r="G82" s="1" t="s">
        <v>20</v>
      </c>
      <c r="H82" s="1" t="s">
        <v>49</v>
      </c>
      <c r="I82" s="1" t="s">
        <v>22</v>
      </c>
      <c r="J82" s="1" t="s">
        <v>136</v>
      </c>
      <c r="K82" s="1" t="s">
        <v>22</v>
      </c>
      <c r="L82" s="1" t="s">
        <v>137</v>
      </c>
      <c r="M82" s="1" t="s">
        <v>25</v>
      </c>
      <c r="N82" s="1" t="s">
        <v>26</v>
      </c>
      <c r="O82" s="8">
        <v>5</v>
      </c>
      <c r="P82" s="9">
        <v>95</v>
      </c>
      <c r="Q82" s="9">
        <f t="shared" si="3"/>
        <v>475</v>
      </c>
      <c r="R82" s="9">
        <v>43.2</v>
      </c>
      <c r="S82" s="9">
        <f t="shared" si="4"/>
        <v>216</v>
      </c>
    </row>
    <row r="83" spans="2:19" ht="35.1" customHeight="1" x14ac:dyDescent="0.25">
      <c r="B83" s="1" t="s">
        <v>133</v>
      </c>
      <c r="C83" s="1" t="s">
        <v>134</v>
      </c>
      <c r="D83" s="1" t="s">
        <v>17</v>
      </c>
      <c r="E83" s="1" t="s">
        <v>35</v>
      </c>
      <c r="F83" s="1" t="s">
        <v>146</v>
      </c>
      <c r="G83" s="1" t="s">
        <v>20</v>
      </c>
      <c r="H83" s="1" t="s">
        <v>49</v>
      </c>
      <c r="I83" s="1" t="s">
        <v>22</v>
      </c>
      <c r="J83" s="1" t="s">
        <v>136</v>
      </c>
      <c r="K83" s="1" t="s">
        <v>22</v>
      </c>
      <c r="L83" s="1" t="s">
        <v>137</v>
      </c>
      <c r="M83" s="1" t="s">
        <v>25</v>
      </c>
      <c r="N83" s="1" t="s">
        <v>26</v>
      </c>
      <c r="O83" s="8">
        <v>1</v>
      </c>
      <c r="P83" s="9">
        <v>95</v>
      </c>
      <c r="Q83" s="9">
        <f t="shared" si="3"/>
        <v>95</v>
      </c>
      <c r="R83" s="9">
        <v>43.2</v>
      </c>
      <c r="S83" s="9">
        <f t="shared" si="4"/>
        <v>43.2</v>
      </c>
    </row>
    <row r="84" spans="2:19" ht="35.1" customHeight="1" x14ac:dyDescent="0.25">
      <c r="B84" s="1" t="s">
        <v>133</v>
      </c>
      <c r="C84" s="1" t="s">
        <v>134</v>
      </c>
      <c r="D84" s="1" t="s">
        <v>17</v>
      </c>
      <c r="E84" s="1" t="s">
        <v>39</v>
      </c>
      <c r="F84" s="1" t="s">
        <v>147</v>
      </c>
      <c r="G84" s="1" t="s">
        <v>20</v>
      </c>
      <c r="H84" s="1" t="s">
        <v>49</v>
      </c>
      <c r="I84" s="1" t="s">
        <v>22</v>
      </c>
      <c r="J84" s="1" t="s">
        <v>136</v>
      </c>
      <c r="K84" s="1" t="s">
        <v>22</v>
      </c>
      <c r="L84" s="1" t="s">
        <v>137</v>
      </c>
      <c r="M84" s="1" t="s">
        <v>25</v>
      </c>
      <c r="N84" s="1" t="s">
        <v>26</v>
      </c>
      <c r="O84" s="8">
        <v>5</v>
      </c>
      <c r="P84" s="9">
        <v>95</v>
      </c>
      <c r="Q84" s="9">
        <f t="shared" si="3"/>
        <v>475</v>
      </c>
      <c r="R84" s="9">
        <v>43.2</v>
      </c>
      <c r="S84" s="9">
        <f t="shared" si="4"/>
        <v>216</v>
      </c>
    </row>
  </sheetData>
  <pageMargins left="0.7" right="0.7" top="0.75" bottom="0.75" header="0.3" footer="0.3"/>
  <pageSetup orientation="portrait" horizontalDpi="360" verticalDpi="360" r:id="rId1"/>
  <headerFooter>
    <oddFooter>&amp;L_x000D_&amp;1#&amp;"Calibri"&amp;10&amp;K000000 Internal Use</oddFooter>
  </headerFooter>
  <drawing r:id="rId2"/>
</worksheet>
</file>

<file path=docMetadata/LabelInfo.xml><?xml version="1.0" encoding="utf-8"?>
<clbl:labelList xmlns:clbl="http://schemas.microsoft.com/office/2020/mipLabelMetadata">
  <clbl:label id="{118c2773-e887-49fc-9da9-984ac5815efe}" enabled="1" method="Standard" siteId="{7d97f400-69b4-4df4-a009-c9806ec7078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2025-01-08T10:51:08Z</dcterms:created>
  <dcterms:modified xsi:type="dcterms:W3CDTF">2025-01-16T10:17:47Z</dcterms:modified>
  <cp:category/>
</cp:coreProperties>
</file>